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ufrgscpd.sharepoint.com/sites/SECPROJ/Documentos Partilhados/1) Proposta (PRP)/AFS_AGRO2026/DIVULGAÇÃO/"/>
    </mc:Choice>
  </mc:AlternateContent>
  <xr:revisionPtr revIDLastSave="587" documentId="13_ncr:1_{4E0F6D13-3C58-406F-9CF2-247620133878}" xr6:coauthVersionLast="47" xr6:coauthVersionMax="47" xr10:uidLastSave="{75D5243A-E823-4EB1-A413-B405138D2605}"/>
  <bookViews>
    <workbookView xWindow="-110" yWindow="-110" windowWidth="25820" windowHeight="15500" tabRatio="889" activeTab="4" xr2:uid="{00000000-000D-0000-FFFF-FFFF00000000}"/>
  </bookViews>
  <sheets>
    <sheet name="DADOS GERAIS" sheetId="1" r:id="rId1"/>
    <sheet name="EQUIPE" sheetId="3" r:id="rId2"/>
    <sheet name="METAS E ATIVIDADES" sheetId="5" r:id="rId3"/>
    <sheet name="ITENS" sheetId="10" r:id="rId4"/>
    <sheet name="CÂMBIO DE REFERÊNCIA" sheetId="11" r:id="rId5"/>
    <sheet name="Autofill" sheetId="13" state="hidden" r:id="rId6"/>
  </sheets>
  <calcPr calcId="191029" iterate="1" iterateCount="3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gHa5GyPWg1iHHzOz21q9AfjpvmSdw0AnDlVZzTdg1Mk="/>
    </ext>
  </extLst>
</workbook>
</file>

<file path=xl/calcChain.xml><?xml version="1.0" encoding="utf-8"?>
<calcChain xmlns="http://schemas.openxmlformats.org/spreadsheetml/2006/main">
  <c r="C39" i="1" l="1"/>
  <c r="C38" i="1"/>
  <c r="C37" i="1"/>
  <c r="C36" i="1"/>
  <c r="C35" i="1"/>
  <c r="C34" i="1"/>
  <c r="C32" i="1"/>
  <c r="C31" i="1"/>
  <c r="C30" i="1"/>
  <c r="C29" i="1"/>
  <c r="C28" i="1"/>
  <c r="C26" i="1"/>
  <c r="C25" i="1"/>
  <c r="C24" i="1"/>
  <c r="C23" i="1"/>
  <c r="C22" i="1"/>
  <c r="C21" i="1"/>
  <c r="C20" i="1"/>
  <c r="C19" i="1"/>
  <c r="C18" i="1"/>
  <c r="C16" i="1"/>
  <c r="C15" i="1"/>
  <c r="C13" i="1"/>
  <c r="G5" i="10"/>
  <c r="G4" i="10"/>
  <c r="G6" i="10" s="1"/>
  <c r="C4" i="1" l="1"/>
  <c r="C3" i="1"/>
  <c r="C7" i="1"/>
  <c r="C8" i="1"/>
  <c r="C9" i="1"/>
  <c r="C11" i="1"/>
</calcChain>
</file>

<file path=xl/sharedStrings.xml><?xml version="1.0" encoding="utf-8"?>
<sst xmlns="http://schemas.openxmlformats.org/spreadsheetml/2006/main" count="264" uniqueCount="228">
  <si>
    <t>Item da proposta</t>
  </si>
  <si>
    <t>Preenchimento</t>
  </si>
  <si>
    <t>Orientações</t>
  </si>
  <si>
    <t xml:space="preserve">Palavra chave </t>
  </si>
  <si>
    <t>Limite de 10.000  caracteres</t>
  </si>
  <si>
    <t>Informe os laboratórios e/ou equipamentos cadastrados na Plataforma Nacional de Infraestrutura de Pesquisa MCTI (PNIPE) relacionados ao subprojeto:</t>
  </si>
  <si>
    <t xml:space="preserve">Nome </t>
  </si>
  <si>
    <t>Limite de 250 caracteres</t>
  </si>
  <si>
    <t>Link da Infraestrutura na plataforma</t>
  </si>
  <si>
    <t>Nome</t>
  </si>
  <si>
    <t>...</t>
  </si>
  <si>
    <t>GESTÃO DA INFRAESTRUTURA</t>
  </si>
  <si>
    <t>Existe no site da instituição executora página relacionada à infraestrutura de pesquisa existente?</t>
  </si>
  <si>
    <t>Escolher entre: "Sim" / "Não" / "Não se aplica"</t>
  </si>
  <si>
    <t xml:space="preserve">Há regras definidas para o agendamento, controle de acesso e uso da infraestrutura de pesquisa existente na instuição </t>
  </si>
  <si>
    <t>Há disponibilidade de agendamento on-line para o uso do  equipamento/ infraestrutura</t>
  </si>
  <si>
    <t xml:space="preserve">Há comitê Gestor relaonado à utilização multiusuária da infraestrutura de pesquisa existente na instituição </t>
  </si>
  <si>
    <t xml:space="preserve">Há Comitê de Usuários da infraestrutura de pesquisa existente na instituição. </t>
  </si>
  <si>
    <t xml:space="preserve">Outras informações adicionais relevantes sobre a utilização multiusuária da infraestrutura de pesquisa </t>
  </si>
  <si>
    <t xml:space="preserve">(OPCIONAL) Limite de 10.000 caracteres </t>
  </si>
  <si>
    <t>Ordem</t>
  </si>
  <si>
    <t>CPF</t>
  </si>
  <si>
    <t>Sexo (M/F)</t>
  </si>
  <si>
    <t>Máxima Formação</t>
  </si>
  <si>
    <t>Tempo de dedicação</t>
  </si>
  <si>
    <t>Área de Especialização,
conforme CNPq</t>
  </si>
  <si>
    <t>Link do Currículo Lattes</t>
  </si>
  <si>
    <t>Informações qualitativas sobre a equipe científica</t>
  </si>
  <si>
    <r>
      <rPr>
        <sz val="11"/>
        <color theme="1"/>
        <rFont val="Calibri"/>
      </rPr>
      <t>Limite de 4.000 caracteres (</t>
    </r>
    <r>
      <rPr>
        <b/>
        <sz val="11"/>
        <color theme="1"/>
        <rFont val="Calibri"/>
      </rPr>
      <t>Considerando o tema principal do subprojeto e destaque as informações solicitadas no edital acerca da equipe)</t>
    </r>
  </si>
  <si>
    <t>Campus</t>
  </si>
  <si>
    <t>Unid. Acad.</t>
  </si>
  <si>
    <t>Responsável</t>
  </si>
  <si>
    <t>Rubrica</t>
  </si>
  <si>
    <t>Quantidade</t>
  </si>
  <si>
    <r>
      <rPr>
        <b/>
        <sz val="11"/>
        <color theme="0"/>
        <rFont val="Arial"/>
      </rPr>
      <t xml:space="preserve">Metas Físicas 
</t>
    </r>
    <r>
      <rPr>
        <sz val="11"/>
        <color theme="0"/>
        <rFont val="Arial"/>
      </rPr>
      <t>(limite 150 caracteres)</t>
    </r>
  </si>
  <si>
    <t xml:space="preserve">Atividades (limite 150 caracteres </t>
  </si>
  <si>
    <t>Indicador Físico</t>
  </si>
  <si>
    <t>Título</t>
  </si>
  <si>
    <t>Caracteres</t>
  </si>
  <si>
    <t>Máximo 100 caracteres</t>
  </si>
  <si>
    <t>Sigla</t>
  </si>
  <si>
    <t>Máximo 12 caracteres</t>
  </si>
  <si>
    <t>Município/Estado</t>
  </si>
  <si>
    <t>Descreva a situação atual</t>
  </si>
  <si>
    <t>Máximo 10.000 caracteres</t>
  </si>
  <si>
    <t>Descreva o objetivo central do projeto/subprojeto</t>
  </si>
  <si>
    <t>Descreva o que se pretende alcançar ao final do período de execução do projeto/subprojeto e quais os resultados esperados</t>
  </si>
  <si>
    <t>Máximo 50 carcateres</t>
  </si>
  <si>
    <t>Área do conhecimento</t>
  </si>
  <si>
    <t>Link</t>
  </si>
  <si>
    <t>Selecionar da tabela disponível no link ao lado (http://lattes.cnpq.br/documents/11871/24930/TabeladeAreasdoConhecimento.pdf)</t>
  </si>
  <si>
    <t>Descreva a infraestrutura existente relativa ao projeto/subprojeto</t>
  </si>
  <si>
    <t>Utilização da infraestrutura de pesquisa destacando o caráter multiusuário, quando for o caso.</t>
  </si>
  <si>
    <t>Número de unidades da UFRGS que utlizam a infraestrutura</t>
  </si>
  <si>
    <t>Número de pesquisadores da UFRGS que utlizam a infraestrutura</t>
  </si>
  <si>
    <t>Número de outras instituições que utlizam a infraestrutura</t>
  </si>
  <si>
    <t>Número de pesquisadores de outras instituições que utlizam a infraestrutura</t>
  </si>
  <si>
    <t>Câmbio</t>
  </si>
  <si>
    <t>Dólar</t>
  </si>
  <si>
    <t>Euro</t>
  </si>
  <si>
    <t>Libra esterlina</t>
  </si>
  <si>
    <t>Franco Suiço</t>
  </si>
  <si>
    <t>Renminbi (Yuan)</t>
  </si>
  <si>
    <t>Iene</t>
  </si>
  <si>
    <t>Linha Temática</t>
  </si>
  <si>
    <t>Informe a perspectiva de aumento do uso multiusuário da infraestrutura de pesquisa, abordando os programas e unidades internas e externas à instituição executora, beneficiados com o apoio ao subprojeto:</t>
  </si>
  <si>
    <t>Linhas</t>
  </si>
  <si>
    <t>Despesas Apoiáveis</t>
  </si>
  <si>
    <t>Estimar</t>
  </si>
  <si>
    <t>Manutenção</t>
  </si>
  <si>
    <t>Selecionar conforme opções ofereceidas no edital</t>
  </si>
  <si>
    <t>lista</t>
  </si>
  <si>
    <t>Bolsa AT-NM</t>
  </si>
  <si>
    <t>Bolsa AT-NS</t>
  </si>
  <si>
    <t>Bolsa ATP-A</t>
  </si>
  <si>
    <t>Bolsa ATP-B</t>
  </si>
  <si>
    <t>Bolsa DTI-A</t>
  </si>
  <si>
    <t>Bolsa DTI-B</t>
  </si>
  <si>
    <t>Bolsa DTI-C</t>
  </si>
  <si>
    <t>Bolsa EV-1</t>
  </si>
  <si>
    <t>Bolsa EV-2</t>
  </si>
  <si>
    <t>Bolsa EV-3</t>
  </si>
  <si>
    <t>Bolsa EXP-A</t>
  </si>
  <si>
    <t>Bolsa EXP-B</t>
  </si>
  <si>
    <t>Bolsa EXP-C</t>
  </si>
  <si>
    <t>Bolsa GD</t>
  </si>
  <si>
    <t>Bolsa GM</t>
  </si>
  <si>
    <t>Bolsa IC</t>
  </si>
  <si>
    <t>Bolsa ITI-A</t>
  </si>
  <si>
    <t>Bolsa ITI-B</t>
  </si>
  <si>
    <t>Bolsa PDJ</t>
  </si>
  <si>
    <t>Bolsa PDS</t>
  </si>
  <si>
    <t>Bolsa SET-A</t>
  </si>
  <si>
    <t>Bolsa SET-B</t>
  </si>
  <si>
    <t>Bolsa SET-C</t>
  </si>
  <si>
    <t>Bolsa SET-D</t>
  </si>
  <si>
    <t>Bolsa SET-E</t>
  </si>
  <si>
    <t>Bolsa SET-F</t>
  </si>
  <si>
    <t>Bolsa SET-G</t>
  </si>
  <si>
    <t>Bolsa SET-H</t>
  </si>
  <si>
    <t>Bolsa SET-I</t>
  </si>
  <si>
    <t>Finalidade</t>
  </si>
  <si>
    <t>Justitificativa</t>
  </si>
  <si>
    <t>Bioinsumos</t>
  </si>
  <si>
    <t>Sistemas de produção agroecológicos e orgânicos</t>
  </si>
  <si>
    <t>Soluções digitais para a pequena propriedade rual</t>
  </si>
  <si>
    <t>Aquicultura de espécies nativas</t>
  </si>
  <si>
    <t>Bolsa CNPq (1A,1B,1C,1D,</t>
  </si>
  <si>
    <t>Masculino</t>
  </si>
  <si>
    <t>Feminino</t>
  </si>
  <si>
    <t>Sr</t>
  </si>
  <si>
    <t>1A</t>
  </si>
  <si>
    <t>1B</t>
  </si>
  <si>
    <t>1C</t>
  </si>
  <si>
    <t>1D</t>
  </si>
  <si>
    <t>Outros</t>
  </si>
  <si>
    <t>Vínculo empregatício</t>
  </si>
  <si>
    <t>Pós-doutorado</t>
  </si>
  <si>
    <t>Descrever as estratégias de disponibilização dos resultados obtidos no projeto para as instituições parceiras, conforme item 5.6.2 do edital (preencher com "Não se aplica", caso não haja parceria).</t>
  </si>
  <si>
    <t>Administrativo</t>
  </si>
  <si>
    <t>Professor/pesquisador/técnico com vinculo empregatício na executora</t>
  </si>
  <si>
    <t>Professor/pesquisador/técnico visitante sem vinculo empregatício na executora</t>
  </si>
  <si>
    <t>Aluno de pós-graduação</t>
  </si>
  <si>
    <t>Aluno de graduação</t>
  </si>
  <si>
    <t>Não possui</t>
  </si>
  <si>
    <t>Outro</t>
  </si>
  <si>
    <t>Doutor</t>
  </si>
  <si>
    <t>Especialista</t>
  </si>
  <si>
    <t>Graduado</t>
  </si>
  <si>
    <t>Mestre</t>
  </si>
  <si>
    <t>1o Grau</t>
  </si>
  <si>
    <t>2o Grau</t>
  </si>
  <si>
    <t>Bolsa CNPq</t>
  </si>
  <si>
    <t>Tempo de dedicação (h/semana)</t>
  </si>
  <si>
    <t>Sexo</t>
  </si>
  <si>
    <t>Indique, na tabela abaixo, os dez principais pesquisadores da equipe científica com no mínimo 1 hora de dedicação semanal ao subprojeto. O sistema permite apenas 10 nomes e todos os campos são obrigatórios.
Esta lista servirá de base para a análise de mérito aderência temática da equipe, dessa forma pedimos que os nomes sejam ordenados a partir daqueles que tem mais mérito no tema proposto.</t>
  </si>
  <si>
    <t>1) EXEMPLO DE META UM</t>
  </si>
  <si>
    <t>1.1 Exemplo de Atividade UmPontoUm</t>
  </si>
  <si>
    <t>1.2 Exemplo de Atividade UmPontoDois</t>
  </si>
  <si>
    <t>2) EXEMPLO DE META DOIS</t>
  </si>
  <si>
    <t>2.1 Exemplo de Atividade DoisPontoUm</t>
  </si>
  <si>
    <t>Orçamento realizado</t>
  </si>
  <si>
    <t>Testes e treinamento</t>
  </si>
  <si>
    <t>Equipamento instalado</t>
  </si>
  <si>
    <t>Mês de início (1-36)</t>
  </si>
  <si>
    <t>Mês de fim (1-36)</t>
  </si>
  <si>
    <t>3) EXEMPLO DE META DOIS</t>
  </si>
  <si>
    <t>3.1 Exemplo de Atividade DoisPontoUm</t>
  </si>
  <si>
    <t>Equipamento disponibilizado na PNIPE</t>
  </si>
  <si>
    <t>Indispensável para execução do projeto</t>
  </si>
  <si>
    <t>Altamente recomendável para a execução do projeto</t>
  </si>
  <si>
    <t>Útil para o projeto, mas dispensável</t>
  </si>
  <si>
    <t>Prioridade</t>
  </si>
  <si>
    <t>Confecção de projeto båsico ou executivo</t>
  </si>
  <si>
    <t>Obra isolada e sem complexidade técnica</t>
  </si>
  <si>
    <t>Diárias</t>
  </si>
  <si>
    <t>Passagens e Despesas com Locomoção</t>
  </si>
  <si>
    <t>Equipamentos e Materiais Permanentes Nacionais</t>
  </si>
  <si>
    <t>Equipamentos e Materiais Permanentes Importados</t>
  </si>
  <si>
    <t>Pequenas Adaptações (Pequeno porte, Isoladas e sem complexidade técnica)</t>
  </si>
  <si>
    <t>Material de Consumo Nacional</t>
  </si>
  <si>
    <t>Material de Consumo Importado</t>
  </si>
  <si>
    <t>Outros Serviços de Terceiros Pessoa Jurídica</t>
  </si>
  <si>
    <r>
      <t xml:space="preserve">Descrição do item
</t>
    </r>
    <r>
      <rPr>
        <sz val="11"/>
        <rFont val="Calibri"/>
        <family val="2"/>
      </rPr>
      <t>Nome e configuração</t>
    </r>
  </si>
  <si>
    <r>
      <t xml:space="preserve">Valor Unitário (R$)
</t>
    </r>
    <r>
      <rPr>
        <sz val="11"/>
        <rFont val="Calibri"/>
        <family val="2"/>
      </rPr>
      <t>Converter moedas estrangeiras para as taxas de câmbio na aba ao lado</t>
    </r>
  </si>
  <si>
    <r>
      <t xml:space="preserve">Valor Total (R$)
</t>
    </r>
    <r>
      <rPr>
        <sz val="11"/>
        <rFont val="Calibri"/>
        <family val="2"/>
      </rPr>
      <t xml:space="preserve">Converter moedas estrangeiras para as taxas de câmbio na aba ao lado </t>
    </r>
  </si>
  <si>
    <t>Centro</t>
  </si>
  <si>
    <t>Saúde</t>
  </si>
  <si>
    <t>Vale</t>
  </si>
  <si>
    <t>Olímpico</t>
  </si>
  <si>
    <t>Estação Agronômica</t>
  </si>
  <si>
    <t>Litoral Norte</t>
  </si>
  <si>
    <t>Serra</t>
  </si>
  <si>
    <t>CEPA – Centro de Estudos e Pesquisas em Administração</t>
  </si>
  <si>
    <t>CEGOV – Centro de Estudos Internacionais sobre Governo</t>
  </si>
  <si>
    <t>EA – Escola de Administração</t>
  </si>
  <si>
    <t>ESEFID – Escola de Educação Física, Fisioterapia e Dança</t>
  </si>
  <si>
    <t>EE – Escola de Engenharia</t>
  </si>
  <si>
    <t>IA – Instituto de Artes</t>
  </si>
  <si>
    <t>IF – Instituto de Física</t>
  </si>
  <si>
    <t>IQ – Instituto de Química</t>
  </si>
  <si>
    <t>IME – Instituto de Matemática e Estatística</t>
  </si>
  <si>
    <t>IB – Instituto de Biociências</t>
  </si>
  <si>
    <t>ICBS – Instituto de Ciências Básicas da Saúde</t>
  </si>
  <si>
    <t>IFCH – Instituto de Filosofia e Ciências Humanas</t>
  </si>
  <si>
    <t>INF – Instituto de Informática</t>
  </si>
  <si>
    <t>IL – Instituto de Letras</t>
  </si>
  <si>
    <t>FABICO – Faculdade de Biblioteconomia e Comunicação</t>
  </si>
  <si>
    <t>FAGRO – Faculdade de Agronomia</t>
  </si>
  <si>
    <t>FA – Faculdade de Arquitetura</t>
  </si>
  <si>
    <t>FCE – Faculdade de Ciências Econômicas</t>
  </si>
  <si>
    <t>FD – Faculdade de Direito</t>
  </si>
  <si>
    <t>FAMED – Faculdade de Medicina</t>
  </si>
  <si>
    <t>FO – Faculdade de Odontologia</t>
  </si>
  <si>
    <t>FF – Faculdade de Farmácia</t>
  </si>
  <si>
    <t>FAVET – Faculdade de Veterinária</t>
  </si>
  <si>
    <t>CECLIMAR – Centro de Estudos Costeiros, Limnológicos e Marinhos</t>
  </si>
  <si>
    <t>CNANO – Centro de Nanociência e Nanotecnologia</t>
  </si>
  <si>
    <t>CPD – Centro de Processamento de Dados</t>
  </si>
  <si>
    <t>IGEO – Instituto de Geociências</t>
  </si>
  <si>
    <t>Unidades Acadêmicas</t>
  </si>
  <si>
    <t>CLN – Campus Litoral Norte</t>
  </si>
  <si>
    <t>CAp – Colégio de Aplicação</t>
  </si>
  <si>
    <t>EENFSC – Escola de Enfermagem e de Saúde Coletiva</t>
  </si>
  <si>
    <t>FACED – Faculdade de Educação</t>
  </si>
  <si>
    <t>IPSSCH – Instituto de Psicologia, Serviço Social, Saúde e Comunicação Humana</t>
  </si>
  <si>
    <t>IPH – Instituto de Pesquisas Hidráulicas</t>
  </si>
  <si>
    <t>ICTA – Instituto de Ciência e Tecnologia de Alimentos</t>
  </si>
  <si>
    <t>CEPSRM – Centro Estadual de Pesquisas em Sensoriamento Remoto e Meteorologia</t>
  </si>
  <si>
    <t>CBiot – Centro de Biotecnologia do Estado do Rio Grande do Sul</t>
  </si>
  <si>
    <t>CEPAN – Centro de Estudos Interdisciplinares em Agronegócios</t>
  </si>
  <si>
    <t>CINTED – Centro Interdisciplinar de Novas Tecnologias na Educação</t>
  </si>
  <si>
    <t>CEPED/RS – Centro Universitário de Estudos e Pesquisas sobre Desastres do Rio Grande do Sul</t>
  </si>
  <si>
    <t>CMM – Centro de Microscopia e Microanálise</t>
  </si>
  <si>
    <t>Outros (detalhar via despacho no processo SEI)</t>
  </si>
  <si>
    <t>INSTRUÇÕES:</t>
  </si>
  <si>
    <t>CÁLCULOS AUTOMÁTICOS</t>
  </si>
  <si>
    <t>Novas linhas podem ser adicionadas para mencionar outros laboratórios ou equipamentos</t>
  </si>
  <si>
    <r>
      <t xml:space="preserve">Preencha </t>
    </r>
    <r>
      <rPr>
        <b/>
        <sz val="11"/>
        <color rgb="FF000000"/>
        <rFont val="Times New Roman"/>
        <family val="1"/>
        <scheme val="minor"/>
      </rPr>
      <t>todos os campos</t>
    </r>
    <r>
      <rPr>
        <sz val="11"/>
        <color rgb="FF000000"/>
        <rFont val="Times New Roman"/>
        <family val="1"/>
        <scheme val="minor"/>
      </rPr>
      <t xml:space="preserve"> e tente aglutinar itens equivalentes com o mesmo destino, aumentando a quantidade;</t>
    </r>
  </si>
  <si>
    <r>
      <t xml:space="preserve">Se forem necessárias mais do que </t>
    </r>
    <r>
      <rPr>
        <b/>
        <sz val="11"/>
        <color rgb="FF000000"/>
        <rFont val="Times New Roman"/>
        <family val="1"/>
        <scheme val="minor"/>
      </rPr>
      <t>50 linhas</t>
    </r>
    <r>
      <rPr>
        <sz val="11"/>
        <color rgb="FF000000"/>
        <rFont val="Times New Roman"/>
        <family val="1"/>
        <scheme val="minor"/>
      </rPr>
      <t>, adicionar as novas linhas e mencionar no despacho (automações podems não funcionar);</t>
    </r>
  </si>
  <si>
    <r>
      <t xml:space="preserve">Onde as opções forem restritas, usar a </t>
    </r>
    <r>
      <rPr>
        <b/>
        <sz val="11"/>
        <color rgb="FF000000"/>
        <rFont val="Times New Roman"/>
        <family val="1"/>
        <scheme val="minor"/>
      </rPr>
      <t>lista definida</t>
    </r>
    <r>
      <rPr>
        <sz val="11"/>
        <color rgb="FF000000"/>
        <rFont val="Times New Roman"/>
        <family val="1"/>
        <scheme val="minor"/>
      </rPr>
      <t xml:space="preserve">, sem alterar a lista.                                                                                                                                                                                  </t>
    </r>
  </si>
  <si>
    <r>
      <rPr>
        <b/>
        <sz val="11"/>
        <color rgb="FF000000"/>
        <rFont val="Times New Roman"/>
        <family val="1"/>
        <scheme val="minor"/>
      </rPr>
      <t>Despesas Acessórias de Importação</t>
    </r>
    <r>
      <rPr>
        <sz val="11"/>
        <color rgb="FF000000"/>
        <rFont val="Times New Roman"/>
        <family val="1"/>
        <scheme val="minor"/>
      </rPr>
      <t xml:space="preserve"> (DAI) = 20% de itens importados:</t>
    </r>
  </si>
  <si>
    <r>
      <rPr>
        <b/>
        <sz val="11"/>
        <color rgb="FF000000"/>
        <rFont val="Times New Roman"/>
        <family val="1"/>
        <scheme val="minor"/>
      </rPr>
      <t>Despesas Operacionais Administrativas de Caráter Indivisível</t>
    </r>
    <r>
      <rPr>
        <sz val="11"/>
        <color rgb="FF000000"/>
        <rFont val="Times New Roman"/>
        <family val="1"/>
        <scheme val="minor"/>
      </rPr>
      <t xml:space="preserve"> (DOACI) = 5% da soma de todos os itens: </t>
    </r>
  </si>
  <si>
    <r>
      <t xml:space="preserve">VALOR TOTAL DA PRÉ-PROPOSTA </t>
    </r>
    <r>
      <rPr>
        <sz val="11"/>
        <color rgb="FF000000"/>
        <rFont val="Times New Roman"/>
        <family val="1"/>
        <scheme val="minor"/>
      </rPr>
      <t xml:space="preserve">= soma de todos itens + DAI + DOACI : </t>
    </r>
  </si>
  <si>
    <t>DADOS GERAIS</t>
  </si>
  <si>
    <t>CAMPOS ESPECÍFICOS</t>
  </si>
  <si>
    <t>INFRAESTRUTURA</t>
  </si>
  <si>
    <t>Descreva a infraestrutura de pesquisa solicitada para o subprojeto, informando as sinergias com a infraestrutura de pesquisa existente: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</si>
</sst>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0.0000"/>
  </numFmts>
  <fonts count="29">
    <font>
      <sz val="10"/>
      <color rgb="FF000000"/>
      <name val="Times New Roman"/>
      <scheme val="minor"/>
    </font>
    <font>
      <b/>
      <sz val="11"/>
      <color theme="1"/>
      <name val="Arial"/>
    </font>
    <font>
      <sz val="11"/>
      <color theme="1"/>
      <name val="Calibri"/>
    </font>
    <font>
      <sz val="10"/>
      <name val="Times New Roman"/>
    </font>
    <font>
      <b/>
      <sz val="11"/>
      <color theme="1"/>
      <name val="Calibri"/>
    </font>
    <font>
      <b/>
      <sz val="11"/>
      <color theme="0"/>
      <name val="Calibri"/>
    </font>
    <font>
      <sz val="10"/>
      <color rgb="FF000000"/>
      <name val="Times New Roman"/>
    </font>
    <font>
      <sz val="10"/>
      <color rgb="FF000000"/>
      <name val="&quot;Times New Roman&quot;"/>
    </font>
    <font>
      <u/>
      <sz val="10"/>
      <color rgb="FF0000FF"/>
      <name val="&quot;Times New Roman&quot;"/>
    </font>
    <font>
      <sz val="10"/>
      <color theme="1"/>
      <name val="Times New Roman"/>
      <scheme val="minor"/>
    </font>
    <font>
      <u/>
      <sz val="10"/>
      <color rgb="FF0000FF"/>
      <name val="Times New Roman"/>
    </font>
    <font>
      <b/>
      <sz val="11"/>
      <color theme="0"/>
      <name val="Arial"/>
    </font>
    <font>
      <sz val="11"/>
      <color theme="0"/>
      <name val="Arial"/>
    </font>
    <font>
      <sz val="10"/>
      <color rgb="FF000000"/>
      <name val="Times New Roman"/>
      <family val="1"/>
      <scheme val="minor"/>
    </font>
    <font>
      <sz val="10"/>
      <color theme="1"/>
      <name val="Calibri"/>
      <family val="2"/>
    </font>
    <font>
      <u/>
      <sz val="10"/>
      <color theme="10"/>
      <name val="Times New Roman"/>
      <family val="1"/>
      <scheme val="minor"/>
    </font>
    <font>
      <b/>
      <sz val="11"/>
      <color theme="1"/>
      <name val="Arial"/>
      <family val="2"/>
    </font>
    <font>
      <sz val="11"/>
      <color rgb="FF000000"/>
      <name val="Times New Roman"/>
      <family val="1"/>
      <scheme val="minor"/>
    </font>
    <font>
      <sz val="11"/>
      <color theme="1"/>
      <name val="Calibri"/>
      <family val="2"/>
    </font>
    <font>
      <u/>
      <sz val="11"/>
      <color theme="10"/>
      <name val="Times New Roman"/>
      <family val="1"/>
      <scheme val="minor"/>
    </font>
    <font>
      <b/>
      <sz val="10"/>
      <color rgb="FF000000"/>
      <name val="Times New Roman"/>
      <family val="1"/>
      <scheme val="minor"/>
    </font>
    <font>
      <b/>
      <sz val="11"/>
      <color theme="0"/>
      <name val="Times New Roman"/>
      <family val="2"/>
      <scheme val="minor"/>
    </font>
    <font>
      <b/>
      <sz val="11"/>
      <color rgb="FF000000"/>
      <name val="Times New Roman"/>
      <family val="1"/>
      <scheme val="minor"/>
    </font>
    <font>
      <sz val="10"/>
      <color rgb="FF000000"/>
      <name val="Times New Roman"/>
      <scheme val="minor"/>
    </font>
    <font>
      <b/>
      <sz val="14"/>
      <color rgb="FF000000"/>
      <name val="Times New Roman"/>
      <family val="1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name val="Times New Roman"/>
      <family val="1"/>
      <scheme val="minor"/>
    </font>
    <font>
      <b/>
      <sz val="11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theme="5"/>
        <bgColor theme="5"/>
      </patternFill>
    </fill>
    <fill>
      <patternFill patternType="solid">
        <fgColor rgb="FFA5A5A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rgb="FFFFC000"/>
      </patternFill>
    </fill>
    <fill>
      <patternFill patternType="solid">
        <fgColor theme="0" tint="-0.34998626667073579"/>
        <bgColor rgb="FFB8CCE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21" fillId="6" borderId="14" applyNumberFormat="0" applyAlignment="0" applyProtection="0"/>
    <xf numFmtId="43" fontId="23" fillId="0" borderId="0" applyFont="0" applyFill="0" applyBorder="0" applyAlignment="0" applyProtection="0"/>
  </cellStyleXfs>
  <cellXfs count="81">
    <xf numFmtId="0" fontId="0" fillId="0" borderId="0" xfId="0" applyAlignment="1">
      <alignment horizontal="left" vertical="top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7" fillId="4" borderId="0" xfId="0" applyFont="1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5" borderId="13" xfId="0" applyFont="1" applyFill="1" applyBorder="1" applyAlignment="1">
      <alignment horizontal="left" vertical="center" wrapText="1"/>
    </xf>
    <xf numFmtId="0" fontId="11" fillId="5" borderId="13" xfId="0" applyFont="1" applyFill="1" applyBorder="1" applyAlignment="1">
      <alignment horizontal="left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left" vertical="center" wrapText="1"/>
    </xf>
    <xf numFmtId="0" fontId="21" fillId="6" borderId="14" xfId="2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1" fillId="3" borderId="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1" fillId="6" borderId="16" xfId="2" applyBorder="1" applyAlignment="1">
      <alignment horizontal="center" vertical="top"/>
    </xf>
    <xf numFmtId="0" fontId="21" fillId="6" borderId="17" xfId="2" applyBorder="1" applyAlignment="1">
      <alignment horizontal="center" vertical="top"/>
    </xf>
    <xf numFmtId="0" fontId="27" fillId="0" borderId="0" xfId="0" applyFont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43" fontId="13" fillId="0" borderId="0" xfId="3" applyFont="1" applyAlignment="1">
      <alignment horizontal="left" vertical="center"/>
    </xf>
    <xf numFmtId="43" fontId="20" fillId="0" borderId="0" xfId="3" applyFont="1" applyAlignment="1">
      <alignment horizontal="left" vertical="center"/>
    </xf>
    <xf numFmtId="0" fontId="22" fillId="8" borderId="18" xfId="0" applyFont="1" applyFill="1" applyBorder="1" applyAlignment="1">
      <alignment horizontal="center" vertical="center" wrapText="1" shrinkToFit="1"/>
    </xf>
    <xf numFmtId="0" fontId="22" fillId="8" borderId="11" xfId="0" applyFont="1" applyFill="1" applyBorder="1" applyAlignment="1">
      <alignment horizontal="center" vertical="center" wrapText="1" shrinkToFit="1"/>
    </xf>
    <xf numFmtId="0" fontId="22" fillId="9" borderId="11" xfId="0" applyFont="1" applyFill="1" applyBorder="1" applyAlignment="1">
      <alignment horizontal="center" vertical="center" wrapText="1" shrinkToFit="1"/>
    </xf>
    <xf numFmtId="0" fontId="22" fillId="9" borderId="20" xfId="0" applyFont="1" applyFill="1" applyBorder="1" applyAlignment="1">
      <alignment horizontal="center" vertical="center" wrapText="1" shrinkToFit="1"/>
    </xf>
    <xf numFmtId="0" fontId="22" fillId="9" borderId="19" xfId="0" applyFont="1" applyFill="1" applyBorder="1" applyAlignment="1">
      <alignment horizontal="left" vertical="center" wrapText="1" shrinkToFit="1"/>
    </xf>
    <xf numFmtId="0" fontId="13" fillId="7" borderId="11" xfId="0" applyFont="1" applyFill="1" applyBorder="1" applyAlignment="1">
      <alignment horizontal="left" vertical="center"/>
    </xf>
    <xf numFmtId="0" fontId="22" fillId="7" borderId="11" xfId="0" applyFont="1" applyFill="1" applyBorder="1" applyAlignment="1">
      <alignment horizontal="left" vertical="center" wrapText="1" shrinkToFit="1"/>
    </xf>
    <xf numFmtId="43" fontId="22" fillId="7" borderId="11" xfId="3" applyFont="1" applyFill="1" applyBorder="1" applyAlignment="1">
      <alignment vertical="center" wrapText="1" shrinkToFit="1"/>
    </xf>
    <xf numFmtId="0" fontId="22" fillId="7" borderId="15" xfId="0" applyFont="1" applyFill="1" applyBorder="1" applyAlignment="1">
      <alignment horizontal="left" vertical="center" wrapText="1" shrinkToFit="1"/>
    </xf>
    <xf numFmtId="43" fontId="22" fillId="7" borderId="15" xfId="3" applyFont="1" applyFill="1" applyBorder="1" applyAlignment="1">
      <alignment vertical="center" wrapText="1" shrinkToFit="1"/>
    </xf>
    <xf numFmtId="43" fontId="22" fillId="9" borderId="19" xfId="3" applyFont="1" applyFill="1" applyBorder="1" applyAlignment="1">
      <alignment horizontal="right" vertical="center" wrapText="1" shrinkToFit="1"/>
    </xf>
    <xf numFmtId="0" fontId="0" fillId="0" borderId="0" xfId="0" applyAlignment="1">
      <alignment horizontal="left" vertical="center"/>
    </xf>
    <xf numFmtId="0" fontId="22" fillId="7" borderId="15" xfId="0" applyFont="1" applyFill="1" applyBorder="1" applyAlignment="1">
      <alignment horizontal="left" vertical="center" wrapText="1" shrinkToFit="1"/>
    </xf>
    <xf numFmtId="0" fontId="22" fillId="7" borderId="11" xfId="0" applyFont="1" applyFill="1" applyBorder="1" applyAlignment="1">
      <alignment horizontal="left" vertical="center" wrapText="1" shrinkToFit="1"/>
    </xf>
    <xf numFmtId="0" fontId="17" fillId="8" borderId="19" xfId="0" applyFont="1" applyFill="1" applyBorder="1" applyAlignment="1">
      <alignment horizontal="left" vertical="center" wrapText="1" shrinkToFit="1"/>
    </xf>
    <xf numFmtId="0" fontId="17" fillId="9" borderId="19" xfId="0" applyFont="1" applyFill="1" applyBorder="1" applyAlignment="1">
      <alignment horizontal="left" vertical="center" wrapText="1" shrinkToFit="1"/>
    </xf>
    <xf numFmtId="43" fontId="24" fillId="10" borderId="19" xfId="3" applyFont="1" applyFill="1" applyBorder="1" applyAlignment="1">
      <alignment horizontal="right" vertical="center" wrapText="1" shrinkToFit="1"/>
    </xf>
    <xf numFmtId="0" fontId="28" fillId="11" borderId="1" xfId="0" applyFont="1" applyFill="1" applyBorder="1" applyAlignment="1">
      <alignment horizontal="left" vertical="center" wrapText="1"/>
    </xf>
    <xf numFmtId="0" fontId="28" fillId="11" borderId="1" xfId="0" applyFont="1" applyFill="1" applyBorder="1" applyAlignment="1">
      <alignment horizontal="left" vertical="center"/>
    </xf>
    <xf numFmtId="0" fontId="28" fillId="11" borderId="1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vertical="center" wrapText="1"/>
    </xf>
    <xf numFmtId="0" fontId="16" fillId="12" borderId="3" xfId="0" applyFont="1" applyFill="1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13" borderId="2" xfId="0" applyFont="1" applyFill="1" applyBorder="1" applyAlignment="1">
      <alignment vertical="center"/>
    </xf>
    <xf numFmtId="0" fontId="3" fillId="13" borderId="4" xfId="0" applyFont="1" applyFill="1" applyBorder="1" applyAlignment="1">
      <alignment vertical="center"/>
    </xf>
    <xf numFmtId="0" fontId="0" fillId="13" borderId="0" xfId="0" applyFill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</cellXfs>
  <cellStyles count="4">
    <cellStyle name="Célula de Verificação" xfId="2" builtinId="23"/>
    <cellStyle name="Hiperlink" xfId="1" builtinId="8"/>
    <cellStyle name="Normal" xfId="0" builtinId="0"/>
    <cellStyle name="Vírgula" xfId="3" builtinId="3"/>
  </cellStyles>
  <dxfs count="21">
    <dxf>
      <font>
        <strike val="0"/>
        <outline val="0"/>
        <shadow val="0"/>
        <u val="none"/>
        <vertAlign val="baseline"/>
        <sz val="10"/>
      </font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sz val="10"/>
      </font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</font>
      <alignment vertical="center" textRotation="0" indent="0" justifyLastLine="0" readingOrder="0"/>
    </dxf>
    <dxf>
      <font>
        <b val="0"/>
        <strike val="0"/>
        <outline val="0"/>
        <shadow val="0"/>
        <u val="none"/>
        <vertAlign val="baseline"/>
        <sz val="10"/>
        <family val="1"/>
      </font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family val="1"/>
      </font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minor"/>
      </font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family val="1"/>
      </font>
      <alignment vertical="center" textRotation="0" indent="0" justifyLastLine="0" readingOrder="0"/>
    </dxf>
    <dxf>
      <font>
        <b val="0"/>
        <strike val="0"/>
        <outline val="0"/>
        <shadow val="0"/>
        <u val="none"/>
        <vertAlign val="baseline"/>
        <sz val="10"/>
        <family val="1"/>
      </font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minor"/>
      </font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family val="1"/>
      </font>
      <alignment vertical="center" textRotation="0" indent="0" justifyLastLine="0" readingOrder="0"/>
    </dxf>
    <dxf>
      <font>
        <b val="0"/>
        <strike val="0"/>
        <outline val="0"/>
        <shadow val="0"/>
        <u val="none"/>
        <vertAlign val="baseline"/>
        <sz val="10"/>
        <family val="1"/>
      </font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minor"/>
      </font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family val="1"/>
      </font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minor"/>
      </font>
      <alignment horizontal="left" vertical="top" textRotation="0" wrapText="0" indent="0" justifyLastLine="0" shrinkToFit="0" readingOrder="0"/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1"/>
          <bgColor theme="1"/>
        </patternFill>
      </fill>
    </dxf>
  </dxfs>
  <tableStyles count="2">
    <tableStyle name="EQUIPE CIENTÍFICA-style" pivot="0" count="3" xr9:uid="{00000000-0011-0000-FFFF-FFFF00000000}">
      <tableStyleElement type="headerRow" dxfId="20"/>
      <tableStyleElement type="firstRowStripe" dxfId="19"/>
      <tableStyleElement type="secondRowStripe" dxfId="18"/>
    </tableStyle>
    <tableStyle name="ITENS-style" pivot="0" count="3" xr9:uid="{00000000-0011-0000-FFFF-FFFF01000000}"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J12">
  <tableColumns count="10">
    <tableColumn id="1" xr3:uid="{00000000-0010-0000-0000-000001000000}" name="Ordem"/>
    <tableColumn id="2" xr3:uid="{00000000-0010-0000-0000-000002000000}" name="CPF"/>
    <tableColumn id="3" xr3:uid="{00000000-0010-0000-0000-000003000000}" name="Nome"/>
    <tableColumn id="10" xr3:uid="{B4265DBC-EDDC-4F99-961D-4BB4BAD78730}" name="Bolsa CNPq" dataDxfId="14"/>
    <tableColumn id="4" xr3:uid="{00000000-0010-0000-0000-000004000000}" name="Sexo"/>
    <tableColumn id="5" xr3:uid="{00000000-0010-0000-0000-000005000000}" name="Vínculo empregatício"/>
    <tableColumn id="6" xr3:uid="{00000000-0010-0000-0000-000006000000}" name="Máxima Formação"/>
    <tableColumn id="7" xr3:uid="{00000000-0010-0000-0000-000007000000}" name="Tempo de dedicação (h/semana)"/>
    <tableColumn id="8" xr3:uid="{00000000-0010-0000-0000-000008000000}" name="Área de Especialização,_x000a_conforme CNPq"/>
    <tableColumn id="9" xr3:uid="{00000000-0010-0000-0000-000009000000}" name="Link do Currículo Lattes"/>
  </tableColumns>
  <tableStyleInfo name="EQUIPE CIENTÍFIC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_26" displayName="Table_26" ref="A7:K58" headerRowDxfId="2" dataDxfId="0" totalsRowDxfId="1">
  <tableColumns count="11">
    <tableColumn id="1" xr3:uid="{00000000-0010-0000-0100-000001000000}" name="Prioridade" dataDxfId="13"/>
    <tableColumn id="6" xr3:uid="{024EA092-F182-4B68-8525-B4629ACC6820}" name="Campus" dataDxfId="12"/>
    <tableColumn id="2" xr3:uid="{00000000-0010-0000-0100-000002000000}" name="Unid. Acad." dataDxfId="11"/>
    <tableColumn id="3" xr3:uid="{00000000-0010-0000-0100-000003000000}" name="Responsável" dataDxfId="10"/>
    <tableColumn id="7" xr3:uid="{83CC7081-623E-44FC-85FB-E8DA298DC3E1}" name="Descrição do item_x000a_Nome e configuração" dataDxfId="9"/>
    <tableColumn id="4" xr3:uid="{00000000-0010-0000-0100-000004000000}" name="Rubrica" dataDxfId="8"/>
    <tableColumn id="11" xr3:uid="{00000000-0010-0000-0100-00000B000000}" name="Finalidade" dataDxfId="7"/>
    <tableColumn id="5" xr3:uid="{00000000-0010-0000-0100-000005000000}" name="Justitificativa" dataDxfId="6"/>
    <tableColumn id="12" xr3:uid="{00000000-0010-0000-0100-00000C000000}" name="Quantidade" dataDxfId="5"/>
    <tableColumn id="13" xr3:uid="{00000000-0010-0000-0100-00000D000000}" name="Valor Unitário (R$)_x000a_Converter moedas estrangeiras para as taxas de câmbio na aba ao lado" dataDxfId="4" dataCellStyle="Vírgula"/>
    <tableColumn id="14" xr3:uid="{00000000-0010-0000-0100-00000E000000}" name="Valor Total (R$)_x000a_Converter moedas estrangeiras para as taxas de câmbio na aba ao lado " dataDxfId="3" dataCellStyle="Vírgula"/>
  </tableColumns>
  <tableStyleInfo name="TableStyleMedium23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attes.cnpq.br/documents/11871/24930/TabeladeAreasdoConheciment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9"/>
  <sheetViews>
    <sheetView zoomScaleNormal="100" workbookViewId="0">
      <pane ySplit="2" topLeftCell="A3" activePane="bottomLeft" state="frozen"/>
      <selection pane="bottomLeft" activeCell="A40" sqref="A40:XFD1048576"/>
    </sheetView>
  </sheetViews>
  <sheetFormatPr defaultColWidth="0" defaultRowHeight="14" zeroHeight="1"/>
  <cols>
    <col min="1" max="1" width="49" style="74" customWidth="1"/>
    <col min="2" max="2" width="132.69921875" style="74" customWidth="1"/>
    <col min="3" max="3" width="11.19921875" style="80" bestFit="1" customWidth="1"/>
    <col min="4" max="4" width="49" style="74" customWidth="1"/>
    <col min="5" max="6" width="10.19921875" style="74" hidden="1" customWidth="1"/>
    <col min="7" max="26" width="8.69921875" style="74" hidden="1" customWidth="1"/>
    <col min="27" max="16384" width="14.296875" style="74" hidden="1"/>
  </cols>
  <sheetData>
    <row r="1" spans="1:4">
      <c r="A1" s="22" t="s">
        <v>0</v>
      </c>
      <c r="B1" s="23" t="s">
        <v>1</v>
      </c>
      <c r="C1" s="24" t="s">
        <v>38</v>
      </c>
      <c r="D1" s="23" t="s">
        <v>2</v>
      </c>
    </row>
    <row r="2" spans="1:4">
      <c r="A2" s="69" t="s">
        <v>224</v>
      </c>
      <c r="B2" s="70"/>
      <c r="C2" s="71"/>
      <c r="D2" s="70"/>
    </row>
    <row r="3" spans="1:4" ht="14.5">
      <c r="A3" s="21" t="s">
        <v>37</v>
      </c>
      <c r="B3" s="27"/>
      <c r="C3" s="25">
        <f>LEN(B3)</f>
        <v>0</v>
      </c>
      <c r="D3" s="26" t="s">
        <v>39</v>
      </c>
    </row>
    <row r="4" spans="1:4" ht="14.5">
      <c r="A4" s="21" t="s">
        <v>40</v>
      </c>
      <c r="B4" s="27"/>
      <c r="C4" s="25">
        <f>LEN(B4)</f>
        <v>0</v>
      </c>
      <c r="D4" s="26" t="s">
        <v>41</v>
      </c>
    </row>
    <row r="5" spans="1:4" ht="14.5">
      <c r="A5" s="21" t="s">
        <v>42</v>
      </c>
      <c r="B5" s="27"/>
      <c r="C5" s="25"/>
      <c r="D5" s="26"/>
    </row>
    <row r="6" spans="1:4" ht="14.5">
      <c r="A6" s="21" t="s">
        <v>64</v>
      </c>
      <c r="B6" s="27"/>
      <c r="C6" s="25" t="s">
        <v>71</v>
      </c>
      <c r="D6" s="26" t="s">
        <v>70</v>
      </c>
    </row>
    <row r="7" spans="1:4" ht="14.5">
      <c r="A7" s="21" t="s">
        <v>43</v>
      </c>
      <c r="B7" s="27"/>
      <c r="C7" s="25">
        <f t="shared" ref="C7:C11" si="0">LEN(B7)</f>
        <v>0</v>
      </c>
      <c r="D7" s="26" t="s">
        <v>44</v>
      </c>
    </row>
    <row r="8" spans="1:4" ht="28">
      <c r="A8" s="21" t="s">
        <v>45</v>
      </c>
      <c r="B8" s="27"/>
      <c r="C8" s="25">
        <f t="shared" si="0"/>
        <v>0</v>
      </c>
      <c r="D8" s="26" t="s">
        <v>44</v>
      </c>
    </row>
    <row r="9" spans="1:4" ht="56">
      <c r="A9" s="21" t="s">
        <v>46</v>
      </c>
      <c r="B9" s="27"/>
      <c r="C9" s="25">
        <f t="shared" si="0"/>
        <v>0</v>
      </c>
      <c r="D9" s="26" t="s">
        <v>44</v>
      </c>
    </row>
    <row r="10" spans="1:4" ht="43.5">
      <c r="A10" s="21" t="s">
        <v>48</v>
      </c>
      <c r="B10" s="27"/>
      <c r="C10" s="28" t="s">
        <v>49</v>
      </c>
      <c r="D10" s="26" t="s">
        <v>50</v>
      </c>
    </row>
    <row r="11" spans="1:4" ht="14.5">
      <c r="A11" s="21" t="s">
        <v>3</v>
      </c>
      <c r="B11" s="27"/>
      <c r="C11" s="25">
        <f t="shared" si="0"/>
        <v>0</v>
      </c>
      <c r="D11" s="26" t="s">
        <v>47</v>
      </c>
    </row>
    <row r="12" spans="1:4">
      <c r="A12" s="69" t="s">
        <v>225</v>
      </c>
      <c r="B12" s="70"/>
      <c r="C12" s="71"/>
      <c r="D12" s="70"/>
    </row>
    <row r="13" spans="1:4" s="41" customFormat="1" ht="70">
      <c r="A13" s="21" t="s">
        <v>118</v>
      </c>
      <c r="B13" s="75"/>
      <c r="C13" s="20">
        <f>LEN(B13)</f>
        <v>0</v>
      </c>
      <c r="D13" s="2" t="s">
        <v>4</v>
      </c>
    </row>
    <row r="14" spans="1:4">
      <c r="A14" s="69" t="s">
        <v>226</v>
      </c>
      <c r="B14" s="70"/>
      <c r="C14" s="71"/>
      <c r="D14" s="70"/>
    </row>
    <row r="15" spans="1:4" s="41" customFormat="1" ht="28">
      <c r="A15" s="21" t="s">
        <v>51</v>
      </c>
      <c r="B15" s="75"/>
      <c r="C15" s="20">
        <f>LEN(B15)</f>
        <v>0</v>
      </c>
      <c r="D15" s="2" t="s">
        <v>4</v>
      </c>
    </row>
    <row r="16" spans="1:4" s="41" customFormat="1" ht="56">
      <c r="A16" s="21" t="s">
        <v>227</v>
      </c>
      <c r="B16" s="75"/>
      <c r="C16" s="20">
        <f>LEN(B16)</f>
        <v>0</v>
      </c>
      <c r="D16" s="2" t="s">
        <v>4</v>
      </c>
    </row>
    <row r="17" spans="1:4" s="41" customFormat="1" ht="56">
      <c r="A17" s="73" t="s">
        <v>5</v>
      </c>
      <c r="B17" s="76"/>
      <c r="C17" s="77"/>
      <c r="D17" s="78"/>
    </row>
    <row r="18" spans="1:4" s="41" customFormat="1" ht="14.5">
      <c r="A18" s="1" t="s">
        <v>6</v>
      </c>
      <c r="B18" s="75"/>
      <c r="C18" s="20">
        <f>LEN(B18)</f>
        <v>0</v>
      </c>
      <c r="D18" s="2" t="s">
        <v>7</v>
      </c>
    </row>
    <row r="19" spans="1:4" s="41" customFormat="1" ht="14.5">
      <c r="A19" s="1" t="s">
        <v>8</v>
      </c>
      <c r="B19" s="75"/>
      <c r="C19" s="20">
        <f>LEN(B19)</f>
        <v>0</v>
      </c>
      <c r="D19" s="2" t="s">
        <v>7</v>
      </c>
    </row>
    <row r="20" spans="1:4" s="41" customFormat="1" ht="14.5">
      <c r="A20" s="1" t="s">
        <v>6</v>
      </c>
      <c r="B20" s="75"/>
      <c r="C20" s="20">
        <f>LEN(B20)</f>
        <v>0</v>
      </c>
      <c r="D20" s="2" t="s">
        <v>7</v>
      </c>
    </row>
    <row r="21" spans="1:4" s="41" customFormat="1" ht="14.5">
      <c r="A21" s="1" t="s">
        <v>8</v>
      </c>
      <c r="B21" s="75"/>
      <c r="C21" s="20">
        <f>LEN(B21)</f>
        <v>0</v>
      </c>
      <c r="D21" s="2" t="s">
        <v>7</v>
      </c>
    </row>
    <row r="22" spans="1:4" s="41" customFormat="1" ht="14.5">
      <c r="A22" s="1" t="s">
        <v>9</v>
      </c>
      <c r="B22" s="75"/>
      <c r="C22" s="20">
        <f>LEN(B22)</f>
        <v>0</v>
      </c>
      <c r="D22" s="2" t="s">
        <v>7</v>
      </c>
    </row>
    <row r="23" spans="1:4" s="41" customFormat="1" ht="14.5">
      <c r="A23" s="1" t="s">
        <v>8</v>
      </c>
      <c r="B23" s="75"/>
      <c r="C23" s="20">
        <f>LEN(B23)</f>
        <v>0</v>
      </c>
      <c r="D23" s="2" t="s">
        <v>7</v>
      </c>
    </row>
    <row r="24" spans="1:4" s="41" customFormat="1" ht="14.5">
      <c r="A24" s="1" t="s">
        <v>9</v>
      </c>
      <c r="B24" s="75"/>
      <c r="C24" s="20">
        <f>LEN(B24)</f>
        <v>0</v>
      </c>
      <c r="D24" s="2" t="s">
        <v>7</v>
      </c>
    </row>
    <row r="25" spans="1:4" s="41" customFormat="1" ht="14.5">
      <c r="A25" s="1" t="s">
        <v>8</v>
      </c>
      <c r="B25" s="75"/>
      <c r="C25" s="20">
        <f>LEN(B25)</f>
        <v>0</v>
      </c>
      <c r="D25" s="2" t="s">
        <v>7</v>
      </c>
    </row>
    <row r="26" spans="1:4" s="41" customFormat="1" ht="29">
      <c r="A26" s="3" t="s">
        <v>10</v>
      </c>
      <c r="B26" s="79"/>
      <c r="C26" s="20">
        <f>LEN(B26)</f>
        <v>0</v>
      </c>
      <c r="D26" s="4" t="s">
        <v>217</v>
      </c>
    </row>
    <row r="27" spans="1:4" s="41" customFormat="1" ht="42">
      <c r="A27" s="72" t="s">
        <v>52</v>
      </c>
      <c r="B27" s="76"/>
      <c r="C27" s="77"/>
      <c r="D27" s="78"/>
    </row>
    <row r="28" spans="1:4" s="41" customFormat="1" ht="28">
      <c r="A28" s="21" t="s">
        <v>53</v>
      </c>
      <c r="B28" s="75"/>
      <c r="C28" s="20">
        <f>LEN(B28)</f>
        <v>0</v>
      </c>
      <c r="D28" s="2" t="s">
        <v>68</v>
      </c>
    </row>
    <row r="29" spans="1:4" s="41" customFormat="1" ht="28">
      <c r="A29" s="21" t="s">
        <v>54</v>
      </c>
      <c r="B29" s="75"/>
      <c r="C29" s="20">
        <f>LEN(B29)</f>
        <v>0</v>
      </c>
      <c r="D29" s="2" t="s">
        <v>68</v>
      </c>
    </row>
    <row r="30" spans="1:4" s="41" customFormat="1" ht="28">
      <c r="A30" s="21" t="s">
        <v>55</v>
      </c>
      <c r="B30" s="75"/>
      <c r="C30" s="20">
        <f>LEN(B30)</f>
        <v>0</v>
      </c>
      <c r="D30" s="2" t="s">
        <v>68</v>
      </c>
    </row>
    <row r="31" spans="1:4" s="41" customFormat="1" ht="28">
      <c r="A31" s="21" t="s">
        <v>56</v>
      </c>
      <c r="B31" s="75"/>
      <c r="C31" s="20">
        <f>LEN(B31)</f>
        <v>0</v>
      </c>
      <c r="D31" s="2" t="s">
        <v>68</v>
      </c>
    </row>
    <row r="32" spans="1:4" s="41" customFormat="1" ht="70">
      <c r="A32" s="29" t="s">
        <v>65</v>
      </c>
      <c r="B32" s="79"/>
      <c r="C32" s="20">
        <f>LEN(B32)</f>
        <v>0</v>
      </c>
      <c r="D32" s="4" t="s">
        <v>4</v>
      </c>
    </row>
    <row r="33" spans="1:4" s="41" customFormat="1">
      <c r="A33" s="72" t="s">
        <v>11</v>
      </c>
      <c r="B33" s="76"/>
      <c r="C33" s="77"/>
      <c r="D33" s="78"/>
    </row>
    <row r="34" spans="1:4" s="41" customFormat="1" ht="42">
      <c r="A34" s="1" t="s">
        <v>12</v>
      </c>
      <c r="B34" s="75"/>
      <c r="C34" s="20">
        <f>LEN(B34)</f>
        <v>0</v>
      </c>
      <c r="D34" s="2" t="s">
        <v>13</v>
      </c>
    </row>
    <row r="35" spans="1:4" s="41" customFormat="1" ht="42">
      <c r="A35" s="1" t="s">
        <v>14</v>
      </c>
      <c r="B35" s="75"/>
      <c r="C35" s="20">
        <f>LEN(B35)</f>
        <v>0</v>
      </c>
      <c r="D35" s="2" t="s">
        <v>13</v>
      </c>
    </row>
    <row r="36" spans="1:4" s="41" customFormat="1" ht="28">
      <c r="A36" s="1" t="s">
        <v>15</v>
      </c>
      <c r="B36" s="75"/>
      <c r="C36" s="20">
        <f>LEN(B36)</f>
        <v>0</v>
      </c>
      <c r="D36" s="2" t="s">
        <v>13</v>
      </c>
    </row>
    <row r="37" spans="1:4" s="41" customFormat="1" ht="42">
      <c r="A37" s="1" t="s">
        <v>16</v>
      </c>
      <c r="B37" s="75"/>
      <c r="C37" s="20">
        <f>LEN(B37)</f>
        <v>0</v>
      </c>
      <c r="D37" s="2" t="s">
        <v>13</v>
      </c>
    </row>
    <row r="38" spans="1:4" s="41" customFormat="1" ht="28">
      <c r="A38" s="1" t="s">
        <v>17</v>
      </c>
      <c r="B38" s="75"/>
      <c r="C38" s="20">
        <f>LEN(B38)</f>
        <v>0</v>
      </c>
      <c r="D38" s="2" t="s">
        <v>13</v>
      </c>
    </row>
    <row r="39" spans="1:4" s="41" customFormat="1" ht="42">
      <c r="A39" s="1" t="s">
        <v>18</v>
      </c>
      <c r="B39" s="75"/>
      <c r="C39" s="20">
        <f>LEN(B39)</f>
        <v>0</v>
      </c>
      <c r="D39" s="2" t="s">
        <v>19</v>
      </c>
    </row>
  </sheetData>
  <dataValidations count="2">
    <dataValidation type="custom" allowBlank="1" showErrorMessage="1" sqref="B11" xr:uid="{00000000-0002-0000-0000-000000000000}">
      <formula1>LTE(LEN(B11),(50))</formula1>
    </dataValidation>
    <dataValidation type="custom" allowBlank="1" showErrorMessage="1" sqref="B3:B5 B7:B10" xr:uid="{00000000-0002-0000-0000-000001000000}">
      <formula1>LTE(LEN(B3),(2000))</formula1>
    </dataValidation>
  </dataValidations>
  <hyperlinks>
    <hyperlink ref="C10" r:id="rId1" xr:uid="{00000000-0004-0000-0000-000000000000}"/>
  </hyperlinks>
  <pageMargins left="0.511811024" right="0.511811024" top="0.78740157499999996" bottom="0.78740157499999996" header="0" footer="0"/>
  <pageSetup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3789C31A-C831-4809-AABE-8E150DEEE6C2}">
          <x14:formula1>
            <xm:f>Autofill!$C$2:$C$6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4"/>
  <sheetViews>
    <sheetView zoomScaleNormal="100" workbookViewId="0">
      <selection activeCell="C14" sqref="A14:G14"/>
    </sheetView>
  </sheetViews>
  <sheetFormatPr defaultColWidth="0" defaultRowHeight="15" customHeight="1" zeroHeight="1"/>
  <cols>
    <col min="1" max="1" width="7.3984375" bestFit="1" customWidth="1"/>
    <col min="2" max="2" width="18" customWidth="1"/>
    <col min="3" max="3" width="25.8984375" customWidth="1"/>
    <col min="4" max="5" width="13.5" customWidth="1"/>
    <col min="6" max="7" width="29.296875" customWidth="1"/>
    <col min="8" max="8" width="31.796875" bestFit="1" customWidth="1"/>
    <col min="9" max="10" width="22.69921875" bestFit="1" customWidth="1"/>
    <col min="11" max="27" width="8.69921875" hidden="1"/>
    <col min="28" max="16384" width="14.296875" hidden="1"/>
  </cols>
  <sheetData>
    <row r="1" spans="1:10" ht="29.25" customHeight="1">
      <c r="A1" s="34" t="s">
        <v>135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2.75" customHeight="1">
      <c r="A2" s="5" t="s">
        <v>20</v>
      </c>
      <c r="B2" s="6" t="s">
        <v>21</v>
      </c>
      <c r="C2" s="6" t="s">
        <v>9</v>
      </c>
      <c r="D2" s="6" t="s">
        <v>132</v>
      </c>
      <c r="E2" s="6" t="s">
        <v>134</v>
      </c>
      <c r="F2" s="7" t="s">
        <v>116</v>
      </c>
      <c r="G2" s="6" t="s">
        <v>23</v>
      </c>
      <c r="H2" s="6" t="s">
        <v>133</v>
      </c>
      <c r="I2" s="7" t="s">
        <v>25</v>
      </c>
      <c r="J2" s="6" t="s">
        <v>26</v>
      </c>
    </row>
    <row r="3" spans="1:10" ht="12.75" customHeight="1">
      <c r="A3" s="8">
        <v>1</v>
      </c>
      <c r="B3" s="9"/>
      <c r="C3" s="9"/>
      <c r="D3" s="9"/>
      <c r="E3" s="9"/>
      <c r="F3" s="9"/>
      <c r="G3" s="9"/>
      <c r="H3" s="9"/>
      <c r="I3" s="9"/>
      <c r="J3" s="10"/>
    </row>
    <row r="4" spans="1:10" ht="12.75" customHeight="1">
      <c r="A4" s="8">
        <v>2</v>
      </c>
      <c r="B4" s="11"/>
      <c r="C4" s="11"/>
      <c r="D4" s="11"/>
      <c r="E4" s="11"/>
      <c r="F4" s="11"/>
      <c r="G4" s="11"/>
      <c r="H4" s="11"/>
      <c r="I4" s="11"/>
      <c r="J4" s="18"/>
    </row>
    <row r="5" spans="1:10" ht="12.75" customHeight="1">
      <c r="A5" s="8">
        <v>3</v>
      </c>
      <c r="B5" s="9"/>
      <c r="C5" s="9"/>
      <c r="D5" s="9"/>
      <c r="E5" s="9"/>
      <c r="F5" s="9"/>
      <c r="G5" s="9"/>
      <c r="H5" s="9"/>
      <c r="I5" s="9"/>
      <c r="J5" s="10"/>
    </row>
    <row r="6" spans="1:10" ht="12.75" customHeight="1">
      <c r="A6" s="8">
        <v>4</v>
      </c>
      <c r="B6" s="12"/>
      <c r="C6" s="12"/>
      <c r="D6" s="12"/>
      <c r="E6" s="12"/>
      <c r="F6" s="12"/>
      <c r="G6" s="12"/>
      <c r="H6" s="12"/>
      <c r="I6" s="12"/>
      <c r="J6" s="13"/>
    </row>
    <row r="7" spans="1:10" ht="12.75" customHeight="1">
      <c r="A7" s="8">
        <v>5</v>
      </c>
      <c r="B7" s="12"/>
      <c r="C7" s="12"/>
      <c r="D7" s="12"/>
      <c r="E7" s="12"/>
      <c r="F7" s="12"/>
      <c r="G7" s="12"/>
      <c r="H7" s="12"/>
      <c r="I7" s="12"/>
      <c r="J7" s="13"/>
    </row>
    <row r="8" spans="1:10" ht="12.75" customHeight="1">
      <c r="A8" s="8">
        <v>6</v>
      </c>
      <c r="B8" s="12"/>
      <c r="C8" s="12"/>
      <c r="D8" s="12"/>
      <c r="E8" s="12"/>
      <c r="F8" s="12"/>
      <c r="G8" s="12"/>
      <c r="H8" s="12"/>
      <c r="I8" s="12"/>
      <c r="J8" s="13"/>
    </row>
    <row r="9" spans="1:10" ht="12.75" customHeight="1">
      <c r="A9" s="8">
        <v>7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12.75" customHeight="1">
      <c r="A10" s="8">
        <v>8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12.75" customHeight="1">
      <c r="A11" s="8">
        <v>9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12.75" customHeight="1">
      <c r="A12" s="8">
        <v>10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12.75" customHeight="1"/>
    <row r="14" spans="1:10" ht="111.75" customHeight="1">
      <c r="A14" s="35" t="s">
        <v>27</v>
      </c>
      <c r="B14" s="36"/>
      <c r="C14" s="37"/>
      <c r="D14" s="40"/>
      <c r="E14" s="32"/>
      <c r="F14" s="32"/>
      <c r="G14" s="33"/>
      <c r="H14" s="38" t="s">
        <v>28</v>
      </c>
      <c r="I14" s="36"/>
      <c r="J14" s="39"/>
    </row>
  </sheetData>
  <mergeCells count="4">
    <mergeCell ref="A1:J1"/>
    <mergeCell ref="A14:B14"/>
    <mergeCell ref="C14:G14"/>
    <mergeCell ref="H14:J14"/>
  </mergeCells>
  <pageMargins left="0.7" right="0.7" top="0.75" bottom="0.75" header="0" footer="0"/>
  <pageSetup orientation="landscape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BA72546-6313-4490-AD24-310CDEDE5B1F}">
          <x14:formula1>
            <xm:f>Autofill!$E$2:$E$8</xm:f>
          </x14:formula1>
          <xm:sqref>D3:D13</xm:sqref>
        </x14:dataValidation>
        <x14:dataValidation type="list" allowBlank="1" showInputMessage="1" showErrorMessage="1" xr:uid="{3BB14770-6379-4B17-974A-A2974FD70C0C}">
          <x14:formula1>
            <xm:f>Autofill!$F$2:$F$5</xm:f>
          </x14:formula1>
          <xm:sqref>E3:E12</xm:sqref>
        </x14:dataValidation>
        <x14:dataValidation type="list" allowBlank="1" showInputMessage="1" showErrorMessage="1" xr:uid="{AAC96873-781E-450D-884E-556C7C731DCD}">
          <x14:formula1>
            <xm:f>Autofill!$G$2:$G$9</xm:f>
          </x14:formula1>
          <xm:sqref>F3:F12</xm:sqref>
        </x14:dataValidation>
        <x14:dataValidation type="list" allowBlank="1" showInputMessage="1" showErrorMessage="1" xr:uid="{432DD58F-9C69-4367-8CFC-3DADD51EEC3E}">
          <x14:formula1>
            <xm:f>Autofill!$H$2:$H$9</xm:f>
          </x14:formula1>
          <xm:sqref>G3:G12</xm:sqref>
        </x14:dataValidation>
        <x14:dataValidation type="list" allowBlank="1" showInputMessage="1" showErrorMessage="1" xr:uid="{68C264B2-E067-4281-900F-601CDAAE0868}">
          <x14:formula1>
            <xm:f>Autofill!$I$2:$I$22</xm:f>
          </x14:formula1>
          <xm:sqref>H3:H12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"/>
  <sheetViews>
    <sheetView zoomScaleNormal="100" workbookViewId="0">
      <selection activeCell="B21" sqref="B21"/>
    </sheetView>
  </sheetViews>
  <sheetFormatPr defaultColWidth="0" defaultRowHeight="15" customHeight="1"/>
  <cols>
    <col min="1" max="3" width="41.796875" style="41" customWidth="1"/>
    <col min="4" max="4" width="20.59765625" style="41" bestFit="1" customWidth="1"/>
    <col min="5" max="5" width="18.296875" style="41" bestFit="1" customWidth="1"/>
    <col min="6" max="6" width="20.296875" style="41" hidden="1" customWidth="1"/>
    <col min="7" max="26" width="8.69921875" style="41" hidden="1" customWidth="1"/>
    <col min="27" max="16384" width="14.296875" style="41" hidden="1"/>
  </cols>
  <sheetData>
    <row r="1" spans="1:5" ht="28">
      <c r="A1" s="14" t="s">
        <v>34</v>
      </c>
      <c r="B1" s="15" t="s">
        <v>35</v>
      </c>
      <c r="C1" s="15" t="s">
        <v>36</v>
      </c>
      <c r="D1" s="16" t="s">
        <v>144</v>
      </c>
      <c r="E1" s="17" t="s">
        <v>145</v>
      </c>
    </row>
    <row r="2" spans="1:5" ht="15" customHeight="1">
      <c r="A2" s="63" t="s">
        <v>136</v>
      </c>
      <c r="B2" s="41" t="s">
        <v>137</v>
      </c>
      <c r="C2" s="41" t="s">
        <v>141</v>
      </c>
      <c r="D2" s="41">
        <v>1</v>
      </c>
      <c r="E2" s="41">
        <v>1</v>
      </c>
    </row>
    <row r="3" spans="1:5" ht="15" customHeight="1">
      <c r="A3" s="63"/>
      <c r="B3" s="41" t="s">
        <v>138</v>
      </c>
      <c r="C3" s="41" t="s">
        <v>143</v>
      </c>
      <c r="D3" s="41">
        <v>2</v>
      </c>
      <c r="E3" s="41">
        <v>6</v>
      </c>
    </row>
    <row r="4" spans="1:5" ht="15" customHeight="1">
      <c r="A4" s="41" t="s">
        <v>139</v>
      </c>
      <c r="B4" s="41" t="s">
        <v>140</v>
      </c>
      <c r="C4" s="41" t="s">
        <v>142</v>
      </c>
      <c r="D4" s="41">
        <v>7</v>
      </c>
      <c r="E4" s="41">
        <v>9</v>
      </c>
    </row>
    <row r="5" spans="1:5" ht="15" customHeight="1">
      <c r="A5" s="41" t="s">
        <v>146</v>
      </c>
      <c r="B5" s="41" t="s">
        <v>147</v>
      </c>
      <c r="C5" s="41" t="s">
        <v>148</v>
      </c>
      <c r="D5" s="41">
        <v>10</v>
      </c>
      <c r="E5" s="41">
        <v>36</v>
      </c>
    </row>
  </sheetData>
  <mergeCells count="1">
    <mergeCell ref="A2:A3"/>
  </mergeCells>
  <pageMargins left="0.511811024" right="0.511811024" top="0.78740157499999996" bottom="0.7874015749999999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58"/>
  <sheetViews>
    <sheetView zoomScaleNormal="100" workbookViewId="0">
      <pane ySplit="7" topLeftCell="A8" activePane="bottomLeft" state="frozen"/>
      <selection activeCell="A41" sqref="A41"/>
      <selection pane="bottomLeft" activeCell="C7" sqref="C7"/>
    </sheetView>
  </sheetViews>
  <sheetFormatPr defaultColWidth="0" defaultRowHeight="15" customHeight="1" zeroHeight="1"/>
  <cols>
    <col min="1" max="1" width="21.09765625" style="48" customWidth="1"/>
    <col min="2" max="2" width="11.796875" style="48" customWidth="1"/>
    <col min="3" max="3" width="15.296875" style="48" customWidth="1"/>
    <col min="4" max="4" width="23.8984375" style="48" customWidth="1"/>
    <col min="5" max="5" width="35.69921875" style="48" bestFit="1" customWidth="1"/>
    <col min="6" max="6" width="23.5" style="48" customWidth="1"/>
    <col min="7" max="8" width="24.69921875" style="48" customWidth="1"/>
    <col min="9" max="9" width="13.69921875" style="48" customWidth="1"/>
    <col min="10" max="10" width="26.796875" style="48" customWidth="1"/>
    <col min="11" max="11" width="28.19921875" style="48" customWidth="1"/>
    <col min="12" max="12" width="8.69921875" style="48" hidden="1" customWidth="1"/>
    <col min="13" max="31" width="8.796875" style="48" hidden="1" customWidth="1"/>
    <col min="32" max="32" width="8.796875" style="48" hidden="1"/>
    <col min="33" max="16384" width="14.296875" style="48" hidden="1"/>
  </cols>
  <sheetData>
    <row r="1" spans="1:11" s="57" customFormat="1" ht="15" customHeight="1">
      <c r="A1" s="52" t="s">
        <v>215</v>
      </c>
      <c r="B1" s="66" t="s">
        <v>218</v>
      </c>
      <c r="C1" s="66"/>
      <c r="D1" s="66"/>
      <c r="E1" s="66"/>
      <c r="F1" s="66"/>
      <c r="G1" s="66"/>
      <c r="H1" s="60"/>
      <c r="I1" s="58"/>
      <c r="J1" s="58"/>
      <c r="K1" s="58"/>
    </row>
    <row r="2" spans="1:11" s="57" customFormat="1" ht="15" customHeight="1">
      <c r="A2" s="53"/>
      <c r="B2" s="66" t="s">
        <v>219</v>
      </c>
      <c r="C2" s="66"/>
      <c r="D2" s="66"/>
      <c r="E2" s="66"/>
      <c r="F2" s="66"/>
      <c r="G2" s="66"/>
      <c r="H2" s="64"/>
      <c r="I2" s="65"/>
      <c r="J2" s="65"/>
      <c r="K2" s="65"/>
    </row>
    <row r="3" spans="1:11" s="57" customFormat="1" ht="15" customHeight="1">
      <c r="A3" s="53"/>
      <c r="B3" s="66" t="s">
        <v>220</v>
      </c>
      <c r="C3" s="66"/>
      <c r="D3" s="66"/>
      <c r="E3" s="66"/>
      <c r="F3" s="66"/>
      <c r="G3" s="66"/>
      <c r="H3" s="64"/>
      <c r="I3" s="65"/>
      <c r="J3" s="65"/>
      <c r="K3" s="65"/>
    </row>
    <row r="4" spans="1:11" s="57" customFormat="1" ht="15" customHeight="1">
      <c r="A4" s="54" t="s">
        <v>216</v>
      </c>
      <c r="B4" s="67" t="s">
        <v>221</v>
      </c>
      <c r="C4" s="67"/>
      <c r="D4" s="67"/>
      <c r="E4" s="67"/>
      <c r="F4" s="67"/>
      <c r="G4" s="62">
        <f>(SUMIF(Table_26[Rubrica],Autofill!$D$3,Table_26[Valor Total (R$)
Converter moedas estrangeiras para as taxas de câmbio na aba ao lado ])+SUMIF(Table_26[Rubrica],Autofill!$D$8,Table_26[Valor Total (R$)
Converter moedas estrangeiras para as taxas de câmbio na aba ao lado ]))*0.2</f>
        <v>0</v>
      </c>
      <c r="H4" s="61"/>
      <c r="I4" s="59"/>
      <c r="J4" s="59"/>
      <c r="K4" s="59"/>
    </row>
    <row r="5" spans="1:11" s="57" customFormat="1" ht="15" customHeight="1">
      <c r="A5" s="54"/>
      <c r="B5" s="67" t="s">
        <v>222</v>
      </c>
      <c r="C5" s="67"/>
      <c r="D5" s="67"/>
      <c r="E5" s="67"/>
      <c r="F5" s="67"/>
      <c r="G5" s="62">
        <f>SUM(Table_26[Valor Total (R$)
Converter moedas estrangeiras para as taxas de câmbio na aba ao lado ])*0.05</f>
        <v>0</v>
      </c>
      <c r="H5" s="61"/>
      <c r="I5" s="59"/>
      <c r="J5" s="59"/>
      <c r="K5" s="59"/>
    </row>
    <row r="6" spans="1:11" s="57" customFormat="1" ht="17.5">
      <c r="A6" s="55"/>
      <c r="B6" s="56" t="s">
        <v>223</v>
      </c>
      <c r="C6" s="56"/>
      <c r="D6" s="56"/>
      <c r="E6" s="56"/>
      <c r="F6" s="56"/>
      <c r="G6" s="68">
        <f>SUM(Table_26[Valor Total (R$)
Converter moedas estrangeiras para as taxas de câmbio na aba ao lado ])+G4+G5</f>
        <v>0</v>
      </c>
      <c r="H6" s="61"/>
      <c r="I6" s="59"/>
      <c r="J6" s="59"/>
      <c r="K6" s="59"/>
    </row>
    <row r="7" spans="1:11" s="49" customFormat="1" ht="58">
      <c r="A7" s="42" t="s">
        <v>152</v>
      </c>
      <c r="B7" s="43" t="s">
        <v>29</v>
      </c>
      <c r="C7" s="44" t="s">
        <v>30</v>
      </c>
      <c r="D7" s="44" t="s">
        <v>31</v>
      </c>
      <c r="E7" s="44" t="s">
        <v>163</v>
      </c>
      <c r="F7" s="44" t="s">
        <v>32</v>
      </c>
      <c r="G7" s="44" t="s">
        <v>101</v>
      </c>
      <c r="H7" s="42" t="s">
        <v>102</v>
      </c>
      <c r="I7" s="42" t="s">
        <v>33</v>
      </c>
      <c r="J7" s="42" t="s">
        <v>164</v>
      </c>
      <c r="K7" s="42" t="s">
        <v>165</v>
      </c>
    </row>
    <row r="8" spans="1:11" ht="12.75" customHeight="1">
      <c r="J8" s="50"/>
      <c r="K8" s="51"/>
    </row>
    <row r="9" spans="1:11" ht="12.75" customHeight="1">
      <c r="J9" s="50"/>
      <c r="K9" s="51"/>
    </row>
    <row r="10" spans="1:11" ht="12.75" customHeight="1">
      <c r="J10" s="50"/>
      <c r="K10" s="51"/>
    </row>
    <row r="11" spans="1:11" ht="13">
      <c r="J11" s="50"/>
      <c r="K11" s="51"/>
    </row>
    <row r="12" spans="1:11" ht="12.75" customHeight="1">
      <c r="J12" s="50"/>
      <c r="K12" s="51"/>
    </row>
    <row r="13" spans="1:11" ht="12.75" customHeight="1">
      <c r="J13" s="50"/>
      <c r="K13" s="51"/>
    </row>
    <row r="14" spans="1:11" ht="12.75" customHeight="1">
      <c r="J14" s="50"/>
      <c r="K14" s="51"/>
    </row>
    <row r="15" spans="1:11" ht="12.75" customHeight="1">
      <c r="J15" s="50"/>
      <c r="K15" s="51"/>
    </row>
    <row r="16" spans="1:11" ht="12.75" customHeight="1">
      <c r="J16" s="50"/>
      <c r="K16" s="51"/>
    </row>
    <row r="17" spans="10:11" ht="12.75" customHeight="1">
      <c r="J17" s="50"/>
      <c r="K17" s="51"/>
    </row>
    <row r="18" spans="10:11" ht="12.75" customHeight="1">
      <c r="J18" s="50"/>
      <c r="K18" s="51"/>
    </row>
    <row r="19" spans="10:11" ht="12.75" customHeight="1">
      <c r="J19" s="50"/>
      <c r="K19" s="51"/>
    </row>
    <row r="20" spans="10:11" ht="12.75" customHeight="1">
      <c r="J20" s="50"/>
      <c r="K20" s="51"/>
    </row>
    <row r="21" spans="10:11" ht="12.75" customHeight="1">
      <c r="J21" s="50"/>
      <c r="K21" s="51"/>
    </row>
    <row r="22" spans="10:11" ht="12.75" customHeight="1">
      <c r="J22" s="50"/>
      <c r="K22" s="51"/>
    </row>
    <row r="23" spans="10:11" ht="12.75" customHeight="1">
      <c r="J23" s="50"/>
      <c r="K23" s="51"/>
    </row>
    <row r="24" spans="10:11" ht="12.75" customHeight="1">
      <c r="J24" s="50"/>
      <c r="K24" s="51"/>
    </row>
    <row r="25" spans="10:11" ht="12.75" customHeight="1">
      <c r="J25" s="50"/>
      <c r="K25" s="51"/>
    </row>
    <row r="26" spans="10:11" ht="12.75" customHeight="1">
      <c r="J26" s="50"/>
      <c r="K26" s="51"/>
    </row>
    <row r="27" spans="10:11" ht="12.75" customHeight="1">
      <c r="J27" s="50"/>
      <c r="K27" s="51"/>
    </row>
    <row r="28" spans="10:11" ht="12.75" customHeight="1">
      <c r="J28" s="50"/>
      <c r="K28" s="51"/>
    </row>
    <row r="29" spans="10:11" ht="12.75" customHeight="1">
      <c r="J29" s="50"/>
      <c r="K29" s="51"/>
    </row>
    <row r="30" spans="10:11" ht="12.75" customHeight="1">
      <c r="J30" s="50"/>
      <c r="K30" s="51"/>
    </row>
    <row r="31" spans="10:11" ht="12.75" customHeight="1">
      <c r="J31" s="50"/>
      <c r="K31" s="51"/>
    </row>
    <row r="32" spans="10:11" ht="12.75" customHeight="1">
      <c r="J32" s="50"/>
      <c r="K32" s="51"/>
    </row>
    <row r="33" spans="10:11" ht="12.75" customHeight="1">
      <c r="J33" s="50"/>
      <c r="K33" s="51"/>
    </row>
    <row r="34" spans="10:11" ht="12.75" customHeight="1">
      <c r="J34" s="50"/>
      <c r="K34" s="51"/>
    </row>
    <row r="35" spans="10:11" ht="12.75" customHeight="1">
      <c r="J35" s="50"/>
      <c r="K35" s="51"/>
    </row>
    <row r="36" spans="10:11" ht="12.75" customHeight="1">
      <c r="J36" s="50"/>
      <c r="K36" s="51"/>
    </row>
    <row r="37" spans="10:11" ht="12.75" customHeight="1">
      <c r="J37" s="50"/>
      <c r="K37" s="51"/>
    </row>
    <row r="38" spans="10:11" ht="12.75" customHeight="1">
      <c r="J38" s="50"/>
      <c r="K38" s="51"/>
    </row>
    <row r="39" spans="10:11" ht="12.75" customHeight="1">
      <c r="J39" s="50"/>
      <c r="K39" s="51"/>
    </row>
    <row r="40" spans="10:11" ht="12.75" customHeight="1">
      <c r="J40" s="50"/>
      <c r="K40" s="51"/>
    </row>
    <row r="41" spans="10:11" ht="12.75" customHeight="1">
      <c r="J41" s="50"/>
      <c r="K41" s="51"/>
    </row>
    <row r="42" spans="10:11" ht="12.75" customHeight="1">
      <c r="J42" s="50"/>
      <c r="K42" s="51"/>
    </row>
    <row r="43" spans="10:11" ht="12.75" customHeight="1">
      <c r="J43" s="50"/>
      <c r="K43" s="51"/>
    </row>
    <row r="44" spans="10:11" ht="12.75" customHeight="1">
      <c r="J44" s="50"/>
      <c r="K44" s="51"/>
    </row>
    <row r="45" spans="10:11" ht="12.75" customHeight="1">
      <c r="J45" s="50"/>
      <c r="K45" s="51"/>
    </row>
    <row r="46" spans="10:11" ht="12.75" customHeight="1">
      <c r="J46" s="50"/>
      <c r="K46" s="51"/>
    </row>
    <row r="47" spans="10:11" ht="12.75" customHeight="1">
      <c r="J47" s="50"/>
      <c r="K47" s="51"/>
    </row>
    <row r="48" spans="10:11" ht="12.75" customHeight="1">
      <c r="J48" s="50"/>
      <c r="K48" s="51"/>
    </row>
    <row r="49" spans="10:11" ht="12.75" customHeight="1">
      <c r="J49" s="50"/>
      <c r="K49" s="51"/>
    </row>
    <row r="50" spans="10:11" ht="12.75" customHeight="1">
      <c r="J50" s="50"/>
      <c r="K50" s="51"/>
    </row>
    <row r="51" spans="10:11" ht="12.75" customHeight="1">
      <c r="J51" s="50"/>
      <c r="K51" s="51"/>
    </row>
    <row r="52" spans="10:11" ht="12.75" customHeight="1">
      <c r="J52" s="50"/>
      <c r="K52" s="51"/>
    </row>
    <row r="53" spans="10:11" ht="12.75" customHeight="1">
      <c r="J53" s="50"/>
      <c r="K53" s="51"/>
    </row>
    <row r="54" spans="10:11" ht="12.75" customHeight="1">
      <c r="J54" s="50"/>
      <c r="K54" s="51"/>
    </row>
    <row r="55" spans="10:11" ht="12.75" customHeight="1">
      <c r="J55" s="50"/>
      <c r="K55" s="51"/>
    </row>
    <row r="56" spans="10:11" ht="12.75" customHeight="1">
      <c r="J56" s="50"/>
      <c r="K56" s="51"/>
    </row>
    <row r="57" spans="10:11" ht="12.75" customHeight="1">
      <c r="J57" s="50"/>
      <c r="K57" s="51"/>
    </row>
    <row r="58" spans="10:11" ht="12.75" customHeight="1">
      <c r="J58" s="50"/>
      <c r="K58" s="51"/>
    </row>
  </sheetData>
  <mergeCells count="9">
    <mergeCell ref="H1:K1"/>
    <mergeCell ref="B2:G2"/>
    <mergeCell ref="A1:A3"/>
    <mergeCell ref="B4:F4"/>
    <mergeCell ref="B5:F5"/>
    <mergeCell ref="A4:A6"/>
    <mergeCell ref="B6:F6"/>
    <mergeCell ref="B3:G3"/>
    <mergeCell ref="B1:G1"/>
  </mergeCells>
  <pageMargins left="0.7" right="0.7" top="0.75" bottom="0.75" header="0" footer="0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9818C8D-FC9B-4163-A768-C0952186E185}">
          <x14:formula1>
            <xm:f>Autofill!$D$2:$D$42</xm:f>
          </x14:formula1>
          <xm:sqref>F8:F58</xm:sqref>
        </x14:dataValidation>
        <x14:dataValidation type="list" allowBlank="1" showInputMessage="1" showErrorMessage="1" xr:uid="{10A50DAE-F99C-4C79-B724-E8569F59F285}">
          <x14:formula1>
            <xm:f>Autofill!$J$2:$J$5</xm:f>
          </x14:formula1>
          <xm:sqref>A8:A58</xm:sqref>
        </x14:dataValidation>
        <x14:dataValidation type="list" allowBlank="1" showInputMessage="1" showErrorMessage="1" xr:uid="{98E15631-1B4A-4F84-8038-E9F5E74B68D4}">
          <x14:formula1>
            <xm:f>Autofill!$K$2:$K$9</xm:f>
          </x14:formula1>
          <xm:sqref>B8:B58</xm:sqref>
        </x14:dataValidation>
        <x14:dataValidation type="list" allowBlank="1" showInputMessage="1" showErrorMessage="1" xr:uid="{BB1B7B17-2D0A-488E-867C-DBCC3B828DB7}">
          <x14:formula1>
            <xm:f>Autofill!$L$2:$L$43</xm:f>
          </x14:formula1>
          <xm:sqref>C8:C58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/>
  <dimension ref="A1:B7"/>
  <sheetViews>
    <sheetView tabSelected="1" zoomScale="160" zoomScaleNormal="160" workbookViewId="0">
      <selection activeCell="B3" sqref="B3"/>
    </sheetView>
  </sheetViews>
  <sheetFormatPr defaultColWidth="0" defaultRowHeight="13" zeroHeight="1"/>
  <cols>
    <col min="1" max="1" width="14.69921875" bestFit="1" customWidth="1"/>
    <col min="2" max="2" width="8.796875" customWidth="1"/>
    <col min="3" max="16384" width="8.796875" hidden="1"/>
  </cols>
  <sheetData>
    <row r="1" spans="1:2" ht="15" thickTop="1" thickBot="1">
      <c r="A1" s="45" t="s">
        <v>57</v>
      </c>
      <c r="B1" s="46"/>
    </row>
    <row r="2" spans="1:2" ht="13.5" thickTop="1">
      <c r="A2" s="19" t="s">
        <v>58</v>
      </c>
      <c r="B2" s="31">
        <v>5.2599</v>
      </c>
    </row>
    <row r="3" spans="1:2">
      <c r="A3" s="19" t="s">
        <v>59</v>
      </c>
      <c r="B3" s="31">
        <v>6.0903999999999998</v>
      </c>
    </row>
    <row r="4" spans="1:2">
      <c r="A4" s="19" t="s">
        <v>60</v>
      </c>
      <c r="B4" s="31">
        <v>7.0392999999999999</v>
      </c>
    </row>
    <row r="5" spans="1:2">
      <c r="A5" s="19" t="s">
        <v>61</v>
      </c>
      <c r="B5" s="31">
        <v>6.6471999999999998</v>
      </c>
    </row>
    <row r="6" spans="1:2">
      <c r="A6" s="19" t="s">
        <v>62</v>
      </c>
      <c r="B6" s="31">
        <v>0.76319999999999999</v>
      </c>
    </row>
    <row r="7" spans="1:2">
      <c r="A7" s="19" t="s">
        <v>63</v>
      </c>
      <c r="B7" s="31">
        <v>3.3099999999999997E-2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BCB2-5950-4B6D-AB2E-F24AA620B97A}">
  <dimension ref="A1:L43"/>
  <sheetViews>
    <sheetView zoomScale="70" zoomScaleNormal="70" workbookViewId="0">
      <selection activeCell="A2" sqref="A1:B7"/>
    </sheetView>
  </sheetViews>
  <sheetFormatPr defaultRowHeight="13"/>
  <cols>
    <col min="1" max="1" width="14.69921875" bestFit="1" customWidth="1"/>
    <col min="2" max="2" width="14.296875" bestFit="1" customWidth="1"/>
    <col min="3" max="4" width="42.59765625" customWidth="1"/>
    <col min="5" max="5" width="27.3984375" bestFit="1" customWidth="1"/>
    <col min="6" max="6" width="11.5" bestFit="1" customWidth="1"/>
    <col min="7" max="7" width="42.59765625" customWidth="1"/>
    <col min="8" max="8" width="18.8984375" bestFit="1" customWidth="1"/>
    <col min="9" max="9" width="20.3984375" bestFit="1" customWidth="1"/>
    <col min="10" max="10" width="44" bestFit="1" customWidth="1"/>
    <col min="11" max="11" width="17.796875" bestFit="1" customWidth="1"/>
    <col min="12" max="12" width="59.19921875" bestFit="1" customWidth="1"/>
  </cols>
  <sheetData>
    <row r="1" spans="1:12" ht="15" thickTop="1" thickBot="1">
      <c r="A1" s="45" t="s">
        <v>57</v>
      </c>
      <c r="B1" s="46"/>
      <c r="C1" s="30" t="s">
        <v>66</v>
      </c>
      <c r="D1" s="30" t="s">
        <v>67</v>
      </c>
      <c r="E1" s="30" t="s">
        <v>107</v>
      </c>
      <c r="F1" s="30" t="s">
        <v>22</v>
      </c>
      <c r="G1" s="30" t="s">
        <v>116</v>
      </c>
      <c r="H1" s="30" t="s">
        <v>23</v>
      </c>
      <c r="I1" s="30" t="s">
        <v>24</v>
      </c>
      <c r="J1" s="30" t="s">
        <v>152</v>
      </c>
      <c r="K1" s="30" t="s">
        <v>29</v>
      </c>
      <c r="L1" s="30" t="s">
        <v>200</v>
      </c>
    </row>
    <row r="2" spans="1:12" ht="13.5" thickTop="1">
      <c r="A2" s="19" t="s">
        <v>58</v>
      </c>
      <c r="B2" s="31">
        <v>5.2599</v>
      </c>
    </row>
    <row r="3" spans="1:12">
      <c r="A3" s="19" t="s">
        <v>59</v>
      </c>
      <c r="B3" s="31">
        <v>6.0903999999999998</v>
      </c>
      <c r="C3" t="s">
        <v>103</v>
      </c>
      <c r="D3" t="s">
        <v>158</v>
      </c>
      <c r="E3" t="s">
        <v>110</v>
      </c>
      <c r="F3" t="s">
        <v>108</v>
      </c>
      <c r="G3" t="s">
        <v>119</v>
      </c>
      <c r="H3" t="s">
        <v>117</v>
      </c>
      <c r="I3">
        <v>1</v>
      </c>
      <c r="J3" t="s">
        <v>149</v>
      </c>
      <c r="K3" s="19" t="s">
        <v>166</v>
      </c>
      <c r="L3" s="19" t="s">
        <v>202</v>
      </c>
    </row>
    <row r="4" spans="1:12">
      <c r="A4" s="19" t="s">
        <v>60</v>
      </c>
      <c r="B4" s="31">
        <v>7.0392999999999999</v>
      </c>
      <c r="C4" t="s">
        <v>104</v>
      </c>
      <c r="D4" t="s">
        <v>157</v>
      </c>
      <c r="E4" t="s">
        <v>111</v>
      </c>
      <c r="F4" t="s">
        <v>109</v>
      </c>
      <c r="G4" t="s">
        <v>120</v>
      </c>
      <c r="H4" t="s">
        <v>126</v>
      </c>
      <c r="I4">
        <v>2</v>
      </c>
      <c r="J4" t="s">
        <v>150</v>
      </c>
      <c r="K4" s="19" t="s">
        <v>167</v>
      </c>
      <c r="L4" t="s">
        <v>209</v>
      </c>
    </row>
    <row r="5" spans="1:12">
      <c r="A5" s="19" t="s">
        <v>61</v>
      </c>
      <c r="B5" s="31">
        <v>6.6471999999999998</v>
      </c>
      <c r="C5" t="s">
        <v>105</v>
      </c>
      <c r="D5" t="s">
        <v>154</v>
      </c>
      <c r="E5" t="s">
        <v>112</v>
      </c>
      <c r="F5" t="s">
        <v>115</v>
      </c>
      <c r="G5" t="s">
        <v>121</v>
      </c>
      <c r="H5" t="s">
        <v>127</v>
      </c>
      <c r="I5">
        <v>3</v>
      </c>
      <c r="J5" t="s">
        <v>151</v>
      </c>
      <c r="K5" s="19" t="s">
        <v>169</v>
      </c>
      <c r="L5" t="s">
        <v>196</v>
      </c>
    </row>
    <row r="6" spans="1:12">
      <c r="A6" s="19" t="s">
        <v>62</v>
      </c>
      <c r="B6" s="31">
        <v>0.76319999999999999</v>
      </c>
      <c r="C6" t="s">
        <v>106</v>
      </c>
      <c r="D6" t="s">
        <v>155</v>
      </c>
      <c r="E6" t="s">
        <v>113</v>
      </c>
      <c r="G6" t="s">
        <v>122</v>
      </c>
      <c r="H6" t="s">
        <v>128</v>
      </c>
      <c r="I6">
        <v>4</v>
      </c>
      <c r="K6" s="19" t="s">
        <v>168</v>
      </c>
      <c r="L6" t="s">
        <v>174</v>
      </c>
    </row>
    <row r="7" spans="1:12">
      <c r="A7" s="19" t="s">
        <v>63</v>
      </c>
      <c r="B7" s="31">
        <v>3.3099999999999997E-2</v>
      </c>
      <c r="D7" t="s">
        <v>156</v>
      </c>
      <c r="E7" t="s">
        <v>114</v>
      </c>
      <c r="G7" t="s">
        <v>123</v>
      </c>
      <c r="H7" t="s">
        <v>129</v>
      </c>
      <c r="I7">
        <v>5</v>
      </c>
      <c r="K7" s="19" t="s">
        <v>170</v>
      </c>
      <c r="L7" t="s">
        <v>173</v>
      </c>
    </row>
    <row r="8" spans="1:12">
      <c r="D8" t="s">
        <v>161</v>
      </c>
      <c r="E8">
        <v>2</v>
      </c>
      <c r="G8" t="s">
        <v>124</v>
      </c>
      <c r="H8" t="s">
        <v>130</v>
      </c>
      <c r="I8">
        <v>6</v>
      </c>
      <c r="K8" s="19" t="s">
        <v>171</v>
      </c>
      <c r="L8" t="s">
        <v>210</v>
      </c>
    </row>
    <row r="9" spans="1:12">
      <c r="D9" t="s">
        <v>160</v>
      </c>
      <c r="G9" t="s">
        <v>125</v>
      </c>
      <c r="H9" t="s">
        <v>131</v>
      </c>
      <c r="I9">
        <v>7</v>
      </c>
      <c r="K9" s="19" t="s">
        <v>172</v>
      </c>
      <c r="L9" t="s">
        <v>212</v>
      </c>
    </row>
    <row r="10" spans="1:12">
      <c r="A10" s="47"/>
      <c r="B10" s="47"/>
      <c r="C10" s="47"/>
      <c r="D10" t="s">
        <v>159</v>
      </c>
      <c r="I10">
        <v>8</v>
      </c>
      <c r="L10" t="s">
        <v>208</v>
      </c>
    </row>
    <row r="11" spans="1:12">
      <c r="A11" s="47"/>
      <c r="B11" s="47"/>
      <c r="C11" s="47"/>
      <c r="D11" t="s">
        <v>69</v>
      </c>
      <c r="I11">
        <v>9</v>
      </c>
      <c r="L11" t="s">
        <v>211</v>
      </c>
    </row>
    <row r="12" spans="1:12">
      <c r="A12" s="47"/>
      <c r="B12" s="47"/>
      <c r="C12" s="47"/>
      <c r="D12" t="s">
        <v>153</v>
      </c>
      <c r="I12">
        <v>10</v>
      </c>
      <c r="L12" s="19" t="s">
        <v>201</v>
      </c>
    </row>
    <row r="13" spans="1:12">
      <c r="A13" s="47"/>
      <c r="B13" s="47"/>
      <c r="C13" s="47"/>
      <c r="D13" s="19" t="s">
        <v>162</v>
      </c>
      <c r="I13">
        <v>11</v>
      </c>
      <c r="L13" t="s">
        <v>213</v>
      </c>
    </row>
    <row r="14" spans="1:12">
      <c r="A14" s="47"/>
      <c r="B14" s="47"/>
      <c r="C14" s="47"/>
      <c r="D14" s="19" t="s">
        <v>72</v>
      </c>
      <c r="I14">
        <v>12</v>
      </c>
      <c r="L14" s="19" t="s">
        <v>197</v>
      </c>
    </row>
    <row r="15" spans="1:12">
      <c r="A15" s="47"/>
      <c r="B15" s="47"/>
      <c r="C15" s="47"/>
      <c r="D15" s="19" t="s">
        <v>73</v>
      </c>
      <c r="I15">
        <v>13</v>
      </c>
      <c r="L15" t="s">
        <v>198</v>
      </c>
    </row>
    <row r="16" spans="1:12">
      <c r="A16" s="47"/>
      <c r="B16" s="47"/>
      <c r="C16" s="47"/>
      <c r="D16" s="19" t="s">
        <v>74</v>
      </c>
      <c r="I16">
        <v>14</v>
      </c>
      <c r="L16" t="s">
        <v>175</v>
      </c>
    </row>
    <row r="17" spans="4:12">
      <c r="D17" s="19" t="s">
        <v>75</v>
      </c>
      <c r="I17">
        <v>15</v>
      </c>
      <c r="L17" t="s">
        <v>177</v>
      </c>
    </row>
    <row r="18" spans="4:12">
      <c r="D18" s="19" t="s">
        <v>76</v>
      </c>
      <c r="I18">
        <v>16</v>
      </c>
      <c r="L18" t="s">
        <v>203</v>
      </c>
    </row>
    <row r="19" spans="4:12">
      <c r="D19" s="19" t="s">
        <v>77</v>
      </c>
      <c r="I19">
        <v>17</v>
      </c>
      <c r="L19" s="19" t="s">
        <v>176</v>
      </c>
    </row>
    <row r="20" spans="4:12">
      <c r="D20" s="19" t="s">
        <v>78</v>
      </c>
      <c r="I20">
        <v>18</v>
      </c>
      <c r="L20" s="19" t="s">
        <v>189</v>
      </c>
    </row>
    <row r="21" spans="4:12">
      <c r="D21" s="19" t="s">
        <v>79</v>
      </c>
      <c r="I21">
        <v>19</v>
      </c>
      <c r="L21" s="19" t="s">
        <v>187</v>
      </c>
    </row>
    <row r="22" spans="4:12">
      <c r="D22" s="19" t="s">
        <v>80</v>
      </c>
      <c r="I22">
        <v>20</v>
      </c>
      <c r="L22" s="19" t="s">
        <v>204</v>
      </c>
    </row>
    <row r="23" spans="4:12">
      <c r="D23" s="19" t="s">
        <v>81</v>
      </c>
      <c r="L23" t="s">
        <v>188</v>
      </c>
    </row>
    <row r="24" spans="4:12">
      <c r="D24" s="19" t="s">
        <v>82</v>
      </c>
      <c r="L24" t="s">
        <v>192</v>
      </c>
    </row>
    <row r="25" spans="4:12">
      <c r="D25" s="19" t="s">
        <v>83</v>
      </c>
      <c r="L25" t="s">
        <v>195</v>
      </c>
    </row>
    <row r="26" spans="4:12">
      <c r="D26" s="19" t="s">
        <v>84</v>
      </c>
      <c r="L26" t="s">
        <v>190</v>
      </c>
    </row>
    <row r="27" spans="4:12">
      <c r="D27" s="19" t="s">
        <v>85</v>
      </c>
      <c r="L27" t="s">
        <v>191</v>
      </c>
    </row>
    <row r="28" spans="4:12">
      <c r="D28" s="19" t="s">
        <v>86</v>
      </c>
      <c r="L28" t="s">
        <v>194</v>
      </c>
    </row>
    <row r="29" spans="4:12">
      <c r="D29" s="19" t="s">
        <v>87</v>
      </c>
      <c r="L29" t="s">
        <v>193</v>
      </c>
    </row>
    <row r="30" spans="4:12">
      <c r="D30" s="19" t="s">
        <v>88</v>
      </c>
      <c r="L30" t="s">
        <v>178</v>
      </c>
    </row>
    <row r="31" spans="4:12">
      <c r="D31" s="19" t="s">
        <v>89</v>
      </c>
      <c r="L31" t="s">
        <v>182</v>
      </c>
    </row>
    <row r="32" spans="4:12">
      <c r="D32" s="19" t="s">
        <v>90</v>
      </c>
      <c r="L32" t="s">
        <v>183</v>
      </c>
    </row>
    <row r="33" spans="4:12">
      <c r="D33" s="19" t="s">
        <v>91</v>
      </c>
      <c r="L33" s="19" t="s">
        <v>207</v>
      </c>
    </row>
    <row r="34" spans="4:12">
      <c r="D34" s="19" t="s">
        <v>92</v>
      </c>
      <c r="L34" t="s">
        <v>179</v>
      </c>
    </row>
    <row r="35" spans="4:12">
      <c r="D35" s="19" t="s">
        <v>93</v>
      </c>
      <c r="L35" t="s">
        <v>184</v>
      </c>
    </row>
    <row r="36" spans="4:12">
      <c r="D36" s="19" t="s">
        <v>94</v>
      </c>
      <c r="L36" t="s">
        <v>199</v>
      </c>
    </row>
    <row r="37" spans="4:12">
      <c r="D37" s="19" t="s">
        <v>95</v>
      </c>
      <c r="L37" t="s">
        <v>186</v>
      </c>
    </row>
    <row r="38" spans="4:12">
      <c r="D38" s="19" t="s">
        <v>96</v>
      </c>
      <c r="L38" t="s">
        <v>181</v>
      </c>
    </row>
    <row r="39" spans="4:12">
      <c r="D39" s="19" t="s">
        <v>97</v>
      </c>
      <c r="L39" t="s">
        <v>185</v>
      </c>
    </row>
    <row r="40" spans="4:12">
      <c r="D40" s="19" t="s">
        <v>98</v>
      </c>
      <c r="L40" t="s">
        <v>206</v>
      </c>
    </row>
    <row r="41" spans="4:12">
      <c r="D41" s="19" t="s">
        <v>99</v>
      </c>
      <c r="L41" t="s">
        <v>205</v>
      </c>
    </row>
    <row r="42" spans="4:12">
      <c r="D42" s="19" t="s">
        <v>100</v>
      </c>
      <c r="L42" s="19" t="s">
        <v>180</v>
      </c>
    </row>
    <row r="43" spans="4:12">
      <c r="L43" s="19" t="s">
        <v>214</v>
      </c>
    </row>
  </sheetData>
  <sortState xmlns:xlrd2="http://schemas.microsoft.com/office/spreadsheetml/2017/richdata2" ref="L3:L44">
    <sortCondition ref="L3:L44"/>
  </sortState>
  <mergeCells count="1">
    <mergeCell ref="A1:B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B29678E1B9BE499EA2F15265B80966" ma:contentTypeVersion="18" ma:contentTypeDescription="Crie um novo documento." ma:contentTypeScope="" ma:versionID="12fe864e5f9cdd6fe9da30a25814abc0">
  <xsd:schema xmlns:xsd="http://www.w3.org/2001/XMLSchema" xmlns:xs="http://www.w3.org/2001/XMLSchema" xmlns:p="http://schemas.microsoft.com/office/2006/metadata/properties" xmlns:ns2="c17d51d3-f167-48b5-96a8-621371a0b883" xmlns:ns3="5d0eb7a4-89ef-4bc9-9e27-22a9c860e4ca" targetNamespace="http://schemas.microsoft.com/office/2006/metadata/properties" ma:root="true" ma:fieldsID="279e92accd94f7e8d71bd60ec5402203" ns2:_="" ns3:_="">
    <xsd:import namespace="c17d51d3-f167-48b5-96a8-621371a0b883"/>
    <xsd:import namespace="5d0eb7a4-89ef-4bc9-9e27-22a9c860e4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d51d3-f167-48b5-96a8-621371a0b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d025567b-322a-4eb1-b450-54540833de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0eb7a4-89ef-4bc9-9e27-22a9c860e4c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160840-9f7f-4b00-b731-7e13cbd0bed3}" ma:internalName="TaxCatchAll" ma:showField="CatchAllData" ma:web="5d0eb7a4-89ef-4bc9-9e27-22a9c860e4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7d51d3-f167-48b5-96a8-621371a0b883">
      <Terms xmlns="http://schemas.microsoft.com/office/infopath/2007/PartnerControls"/>
    </lcf76f155ced4ddcb4097134ff3c332f>
    <TaxCatchAll xmlns="5d0eb7a4-89ef-4bc9-9e27-22a9c860e4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9E3FA7-6C5C-4E2C-A6E5-A3F76DDB1763}"/>
</file>

<file path=customXml/itemProps2.xml><?xml version="1.0" encoding="utf-8"?>
<ds:datastoreItem xmlns:ds="http://schemas.openxmlformats.org/officeDocument/2006/customXml" ds:itemID="{DA46761C-9B28-4671-871E-DF97462D77DE}">
  <ds:schemaRefs>
    <ds:schemaRef ds:uri="http://schemas.microsoft.com/office/2006/metadata/properties"/>
    <ds:schemaRef ds:uri="5d0eb7a4-89ef-4bc9-9e27-22a9c860e4ca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17d51d3-f167-48b5-96a8-621371a0b88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077BCF9-01F1-4C34-8283-906702FDE1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DADOS GERAIS</vt:lpstr>
      <vt:lpstr>EQUIPE</vt:lpstr>
      <vt:lpstr>METAS E ATIVIDADES</vt:lpstr>
      <vt:lpstr>ITENS</vt:lpstr>
      <vt:lpstr>CÂMBIO DE REFERÊNCIA</vt:lpstr>
      <vt:lpstr>Autofill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Cristina Rosado Carneiro</dc:creator>
  <cp:lastModifiedBy>RODRIGO DA LUZ BARCELLOS</cp:lastModifiedBy>
  <cp:revision/>
  <dcterms:created xsi:type="dcterms:W3CDTF">2024-06-24T17:34:43Z</dcterms:created>
  <dcterms:modified xsi:type="dcterms:W3CDTF">2026-04-15T17:54:43Z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0x0101000DB29678E1B9BE499EA2F15265B80966</vt:lpwstr>
  </property>
  <property fmtid="{D5CDD505-2E9C-101B-9397-08002B2CF9AE}" pid="3" name="MediaServiceImageTags">
    <vt:lpwstr/>
  </property>
</Properties>
</file>